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571A431-ED16-46AC-88EA-BE636A44A6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en mes" sheetId="4" r:id="rId1"/>
    <sheet name="Resumen 2025" sheetId="8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8" l="1"/>
  <c r="M4" i="8"/>
  <c r="O4" i="8"/>
  <c r="O4" i="4"/>
  <c r="N4" i="4"/>
  <c r="M4" i="4"/>
  <c r="P4" i="4" l="1"/>
  <c r="P4" i="8"/>
</calcChain>
</file>

<file path=xl/sharedStrings.xml><?xml version="1.0" encoding="utf-8"?>
<sst xmlns="http://schemas.openxmlformats.org/spreadsheetml/2006/main" count="240" uniqueCount="24">
  <si>
    <t>Grupo</t>
  </si>
  <si>
    <t>Sistema</t>
  </si>
  <si>
    <t>Cód. Afil</t>
  </si>
  <si>
    <t>Afiliado</t>
  </si>
  <si>
    <t>Venta</t>
  </si>
  <si>
    <t>TOTAL</t>
  </si>
  <si>
    <t>Punta</t>
  </si>
  <si>
    <t>Mes</t>
  </si>
  <si>
    <t>Monto</t>
  </si>
  <si>
    <t>Compra</t>
  </si>
  <si>
    <t>Transaccional</t>
  </si>
  <si>
    <t>Futuro Electricidad Mensual</t>
  </si>
  <si>
    <t>Num_Opes</t>
  </si>
  <si>
    <t>Cantidad</t>
  </si>
  <si>
    <t>Resumen del mercado de Derivados Energéticos - Derivex</t>
  </si>
  <si>
    <t>CORREDORES DAVIVIENDA S.A.COMISIONISTA DE BOLSA</t>
  </si>
  <si>
    <t>BTG PACTUAL S.A. COMISIONISTA DE BOLSA</t>
  </si>
  <si>
    <t>Futuro Bloque Horario Dia Electricidad Mensual</t>
  </si>
  <si>
    <t>Monto negociado (Millones $COP)</t>
  </si>
  <si>
    <t>Mini Futuro Electricidad Mensual</t>
  </si>
  <si>
    <t>Registro</t>
  </si>
  <si>
    <t>VALORES BANCOLOMBIA S. A. COMISIONISTA DE BOLSA</t>
  </si>
  <si>
    <t>Informe del 1 al 30 de septiembre de 2025</t>
  </si>
  <si>
    <t>Informe 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</si>
</sst>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164" formatCode="yyyy\-mm"/>
    <numFmt numFmtId="165" formatCode="_-&quot;$&quot;\ * #,##0_-;\-&quot;$&quot;\ * #,##0_-;_-&quot;$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b/>
      <sz val="18"/>
      <color theme="3" tint="-0.249977111117893"/>
      <name val="Century Gothic"/>
      <family val="2"/>
    </font>
    <font>
      <sz val="10"/>
      <color theme="3" tint="-0.249977111117893"/>
      <name val="Century Gothic"/>
      <family val="2"/>
    </font>
    <font>
      <b/>
      <sz val="9"/>
      <color theme="5"/>
      <name val="Century Gothic"/>
      <family val="2"/>
    </font>
    <font>
      <sz val="10"/>
      <color theme="5"/>
      <name val="Century Gothic"/>
      <family val="2"/>
    </font>
    <font>
      <b/>
      <sz val="9"/>
      <color theme="0"/>
      <name val="Century Gothic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 readingOrder="1"/>
      <protection locked="0"/>
    </xf>
    <xf numFmtId="0" fontId="8" fillId="2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164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6" xfId="0" applyFont="1" applyFill="1" applyBorder="1" applyAlignment="1" applyProtection="1">
      <alignment horizontal="center" vertical="center" wrapText="1" readingOrder="1"/>
      <protection locked="0"/>
    </xf>
    <xf numFmtId="165" fontId="3" fillId="0" borderId="9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164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11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1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vertical="center" wrapText="1" readingOrder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 readingOrder="1"/>
      <protection locked="0"/>
    </xf>
    <xf numFmtId="0" fontId="7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7"/>
      <tableStyleElement type="headerRow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F7BA4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</a:t>
            </a:r>
            <a:b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</a:b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(Millones $COP)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80-4146-995D-FCC1226597F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noFill/>
                <a:prstDash val="solid"/>
                <a:round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580-4146-995D-FCC1226597F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07C-48B0-81B6-4FABD0551F40}"/>
              </c:ext>
            </c:extLst>
          </c:dPt>
          <c:dLbls>
            <c:dLbl>
              <c:idx val="0"/>
              <c:layout>
                <c:manualLayout>
                  <c:x val="-0.14249685712362878"/>
                  <c:y val="0.13347180027693384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277232351566152"/>
                      <c:h val="0.240113307466358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80-4146-995D-FCC1226597F5}"/>
                </c:ext>
              </c:extLst>
            </c:dLbl>
            <c:dLbl>
              <c:idx val="1"/>
              <c:layout>
                <c:manualLayout>
                  <c:x val="0.24693656369876837"/>
                  <c:y val="-0.2357836299005932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80-4146-995D-FCC1226597F5}"/>
                </c:ext>
              </c:extLst>
            </c:dLbl>
            <c:dLbl>
              <c:idx val="2"/>
              <c:layout>
                <c:manualLayout>
                  <c:x val="7.5555071000740243E-2"/>
                  <c:y val="0.2685218912104491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680403795679386"/>
                      <c:h val="0.1993603653873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07C-48B0-81B6-4FABD0551F4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mes'!$M$3:$O$3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mes'!$M$4:$O$4</c:f>
              <c:numCache>
                <c:formatCode>_-"$"\ * #,##0_-;\-"$"\ * #,##0_-;_-"$"\ * "-"??_-;_-@_-</c:formatCode>
                <c:ptCount val="3"/>
                <c:pt idx="0">
                  <c:v>12438</c:v>
                </c:pt>
                <c:pt idx="1">
                  <c:v>27316.92</c:v>
                </c:pt>
                <c:pt idx="2">
                  <c:v>4381.1855999999998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80-4146-995D-FCC1226597F5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0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6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6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B64-4EB2-916E-4D914F3E5A5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solidFill>
                  <a:schemeClr val="accent5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5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B64-4EB2-916E-4D914F3E5A5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4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4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48B-4DAF-AD2F-5C2CC5D2E721}"/>
              </c:ext>
            </c:extLst>
          </c:dPt>
          <c:dLbls>
            <c:dLbl>
              <c:idx val="0"/>
              <c:layout>
                <c:manualLayout>
                  <c:x val="-0.18555143683962583"/>
                  <c:y val="9.8512877252295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4-4EB2-916E-4D914F3E5A5E}"/>
                </c:ext>
              </c:extLst>
            </c:dLbl>
            <c:dLbl>
              <c:idx val="1"/>
              <c:layout>
                <c:manualLayout>
                  <c:x val="0.29028063799717341"/>
                  <c:y val="-1.649318825963257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64-4EB2-916E-4D914F3E5A5E}"/>
                </c:ext>
              </c:extLst>
            </c:dLbl>
            <c:dLbl>
              <c:idx val="2"/>
              <c:layout>
                <c:manualLayout>
                  <c:x val="-7.1453476007806715E-2"/>
                  <c:y val="0.2990940775747630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6416447944007"/>
                      <c:h val="0.231498876620003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48B-4DAF-AD2F-5C2CC5D2E72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2025'!$M$3:$O$3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2025'!$M$4:$O$4</c:f>
              <c:numCache>
                <c:formatCode>_-"$"\ * #,##0_-;\-"$"\ * #,##0_-;_-"$"\ * "-"??_-;_-@_-</c:formatCode>
                <c:ptCount val="3"/>
                <c:pt idx="0">
                  <c:v>126236.6928</c:v>
                </c:pt>
                <c:pt idx="1">
                  <c:v>204155.1808</c:v>
                </c:pt>
                <c:pt idx="2">
                  <c:v>4912.9056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64-4EB2-916E-4D914F3E5A5E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29</xdr:row>
      <xdr:rowOff>15240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524A07D-B822-4527-B21D-087F114DB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27</xdr:row>
      <xdr:rowOff>116516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3FAAE7F-65BE-4F3E-A4BC-05F9FF94E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AAE178-751D-4A55-8412-41A71A6F7853}" name="Tabla13" displayName="Tabla13" ref="B3:J10" totalsRowShown="0" headerRowDxfId="25" headerRowBorderDxfId="24" tableBorderDxfId="23" totalsRowBorderDxfId="22">
  <sortState xmlns:xlrd2="http://schemas.microsoft.com/office/spreadsheetml/2017/richdata2" ref="B4:J6">
    <sortCondition ref="B3:B6"/>
  </sortState>
  <tableColumns count="9">
    <tableColumn id="1" xr3:uid="{FB7FA7A0-DEEE-4514-977A-F7F1D7D862A6}" name="Punta" dataDxfId="21"/>
    <tableColumn id="2" xr3:uid="{46A1F31D-095B-4C26-889B-673DF46E16EA}" name="Mes" dataDxfId="20"/>
    <tableColumn id="3" xr3:uid="{29372062-8A36-48C6-83CC-7446BF2A2300}" name="Grupo" dataDxfId="19"/>
    <tableColumn id="4" xr3:uid="{0D98D690-2CAE-475C-8B4E-CC9BEA9C5997}" name="Sistema" dataDxfId="18"/>
    <tableColumn id="5" xr3:uid="{F00538AB-C8ED-48BE-B59B-247108869FFC}" name="Cód. Afil" dataDxfId="17"/>
    <tableColumn id="6" xr3:uid="{7E0AC425-1182-4A5C-85A6-6C7CAE666D6E}" name="Afiliado" dataDxfId="16"/>
    <tableColumn id="7" xr3:uid="{AB42A922-E343-4035-90D5-88B383388D4A}" name="Cantidad" dataDxfId="15"/>
    <tableColumn id="8" xr3:uid="{CD2F39D8-1CCE-49C6-967C-F00A7B036DAE}" name="Monto" dataDxfId="14" dataCellStyle="Moneda"/>
    <tableColumn id="13" xr3:uid="{F6260F9A-03B4-47C6-AE5C-E442CEABD48E}" name="Num_Opes" dataDxfId="13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0EEEF9-7C3C-4418-85C5-43741232C60E}" name="Tabla132" displayName="Tabla132" ref="B3:J48" totalsRowShown="0" headerRowDxfId="12" headerRowBorderDxfId="11" tableBorderDxfId="10" totalsRowBorderDxfId="9">
  <sortState xmlns:xlrd2="http://schemas.microsoft.com/office/spreadsheetml/2017/richdata2" ref="B4:I5">
    <sortCondition ref="B3:B5"/>
  </sortState>
  <tableColumns count="9">
    <tableColumn id="1" xr3:uid="{EFB538F5-56F0-48C6-9712-A53F85E76B1D}" name="Punta" dataDxfId="8"/>
    <tableColumn id="2" xr3:uid="{1E490471-F59F-4B25-A2E7-FEDAA3432B08}" name="Mes" dataDxfId="7"/>
    <tableColumn id="3" xr3:uid="{9977DB90-9DCD-4369-BD63-30C37C4568A2}" name="Grupo" dataDxfId="6"/>
    <tableColumn id="4" xr3:uid="{731D762C-EFCC-4B07-8C90-CC30B5885DC0}" name="Sistema" dataDxfId="5"/>
    <tableColumn id="5" xr3:uid="{99D029D8-7352-4C44-A6EC-1B5C8C7CDA33}" name="Cód. Afil" dataDxfId="4"/>
    <tableColumn id="6" xr3:uid="{B6B383BC-F21B-4F4F-88D7-728892C199A0}" name="Afiliado" dataDxfId="3"/>
    <tableColumn id="7" xr3:uid="{A1361587-B123-4F71-BA2A-E92F9952912D}" name="Cantidad" dataDxfId="2"/>
    <tableColumn id="8" xr3:uid="{A117191E-454C-4F39-B1FE-DE7ACB9D2590}" name="Monto" dataDxfId="1" dataCellStyle="Moneda"/>
    <tableColumn id="13" xr3:uid="{15511736-1576-4D16-99BB-66E1469BD57A}" name="Num_Opes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2E25-2958-41F1-BCF5-7170CB5B7782}">
  <dimension ref="A1:IZ10"/>
  <sheetViews>
    <sheetView showGridLines="0" tabSelected="1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22</v>
      </c>
      <c r="C2" s="22"/>
      <c r="D2" s="22"/>
      <c r="E2" s="22"/>
      <c r="F2" s="22"/>
      <c r="G2" s="22"/>
      <c r="H2" s="22"/>
      <c r="I2" s="22"/>
      <c r="J2" s="22"/>
      <c r="M2" s="23" t="s">
        <v>18</v>
      </c>
      <c r="N2" s="23"/>
      <c r="O2" s="23"/>
      <c r="P2" s="23"/>
    </row>
    <row r="3" spans="1:16" ht="22.8" x14ac:dyDescent="0.25">
      <c r="B3" s="4" t="s">
        <v>6</v>
      </c>
      <c r="C3" s="5" t="s">
        <v>7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13</v>
      </c>
      <c r="I3" s="5" t="s">
        <v>8</v>
      </c>
      <c r="J3" s="14" t="s">
        <v>12</v>
      </c>
      <c r="M3" s="9" t="s">
        <v>16</v>
      </c>
      <c r="N3" s="9" t="s">
        <v>15</v>
      </c>
      <c r="O3" s="9" t="s">
        <v>21</v>
      </c>
      <c r="P3" s="9" t="s">
        <v>5</v>
      </c>
    </row>
    <row r="4" spans="1:16" x14ac:dyDescent="0.25">
      <c r="B4" s="6" t="s">
        <v>9</v>
      </c>
      <c r="C4" s="7">
        <v>45901</v>
      </c>
      <c r="D4" s="6" t="s">
        <v>11</v>
      </c>
      <c r="E4" s="6" t="s">
        <v>10</v>
      </c>
      <c r="F4" s="6">
        <v>2</v>
      </c>
      <c r="G4" s="6" t="s">
        <v>15</v>
      </c>
      <c r="H4" s="17">
        <v>77</v>
      </c>
      <c r="I4" s="8">
        <v>7484760000</v>
      </c>
      <c r="J4" s="15">
        <v>7</v>
      </c>
      <c r="M4" s="8">
        <f>+SUMIFS(Tabla13[Monto],Tabla13[Afiliado],M3)/1000000</f>
        <v>12438</v>
      </c>
      <c r="N4" s="8">
        <f>+SUMIFS(Tabla13[Monto],Tabla13[Afiliado],N3)/1000000</f>
        <v>27316.92</v>
      </c>
      <c r="O4" s="8">
        <f>+SUMIFS(Tabla13[Monto],Tabla13[Afiliado],O3)/1000000</f>
        <v>4381.1855999999998</v>
      </c>
      <c r="P4" s="10">
        <f>+SUM(M4:O4)</f>
        <v>44136.105599999995</v>
      </c>
    </row>
    <row r="5" spans="1:16" x14ac:dyDescent="0.25">
      <c r="B5" s="11" t="s">
        <v>9</v>
      </c>
      <c r="C5" s="7">
        <v>45901</v>
      </c>
      <c r="D5" s="6" t="s">
        <v>17</v>
      </c>
      <c r="E5" s="6" t="s">
        <v>10</v>
      </c>
      <c r="F5" s="6">
        <v>2</v>
      </c>
      <c r="G5" s="6" t="s">
        <v>15</v>
      </c>
      <c r="H5" s="17">
        <v>1</v>
      </c>
      <c r="I5" s="8">
        <v>46500000</v>
      </c>
      <c r="J5" s="15">
        <v>1</v>
      </c>
    </row>
    <row r="6" spans="1:16" x14ac:dyDescent="0.25">
      <c r="B6" s="11" t="s">
        <v>4</v>
      </c>
      <c r="C6" s="7">
        <v>45901</v>
      </c>
      <c r="D6" s="11" t="s">
        <v>11</v>
      </c>
      <c r="E6" s="11" t="s">
        <v>10</v>
      </c>
      <c r="F6" s="11">
        <v>2</v>
      </c>
      <c r="G6" s="11" t="s">
        <v>15</v>
      </c>
      <c r="H6" s="18">
        <v>201</v>
      </c>
      <c r="I6" s="13">
        <v>19739160000</v>
      </c>
      <c r="J6" s="16">
        <v>18</v>
      </c>
    </row>
    <row r="7" spans="1:16" x14ac:dyDescent="0.25">
      <c r="B7" s="6" t="s">
        <v>4</v>
      </c>
      <c r="C7" s="7">
        <v>45901</v>
      </c>
      <c r="D7" s="6" t="s">
        <v>17</v>
      </c>
      <c r="E7" s="6" t="s">
        <v>10</v>
      </c>
      <c r="F7" s="6">
        <v>2</v>
      </c>
      <c r="G7" s="6" t="s">
        <v>15</v>
      </c>
      <c r="H7" s="17">
        <v>1</v>
      </c>
      <c r="I7" s="8">
        <v>46500000</v>
      </c>
      <c r="J7" s="15">
        <v>1</v>
      </c>
    </row>
    <row r="8" spans="1:16" x14ac:dyDescent="0.25">
      <c r="B8" s="11" t="s">
        <v>9</v>
      </c>
      <c r="C8" s="12">
        <v>45901</v>
      </c>
      <c r="D8" s="11" t="s">
        <v>11</v>
      </c>
      <c r="E8" s="11" t="s">
        <v>10</v>
      </c>
      <c r="F8" s="11">
        <v>50</v>
      </c>
      <c r="G8" s="11" t="s">
        <v>16</v>
      </c>
      <c r="H8" s="18">
        <v>125</v>
      </c>
      <c r="I8" s="13">
        <v>12438000000</v>
      </c>
      <c r="J8" s="16">
        <v>10</v>
      </c>
    </row>
    <row r="9" spans="1:16" x14ac:dyDescent="0.25">
      <c r="B9" s="11" t="s">
        <v>9</v>
      </c>
      <c r="C9" s="12">
        <v>45901</v>
      </c>
      <c r="D9" s="11" t="s">
        <v>11</v>
      </c>
      <c r="E9" s="11" t="s">
        <v>10</v>
      </c>
      <c r="F9" s="11">
        <v>10</v>
      </c>
      <c r="G9" s="11" t="s">
        <v>21</v>
      </c>
      <c r="H9" s="18">
        <v>21</v>
      </c>
      <c r="I9" s="13">
        <v>2098792800</v>
      </c>
      <c r="J9" s="16">
        <v>6</v>
      </c>
    </row>
    <row r="10" spans="1:16" x14ac:dyDescent="0.25">
      <c r="B10" s="11" t="s">
        <v>4</v>
      </c>
      <c r="C10" s="12">
        <v>45901</v>
      </c>
      <c r="D10" s="11" t="s">
        <v>11</v>
      </c>
      <c r="E10" s="11" t="s">
        <v>10</v>
      </c>
      <c r="F10" s="11">
        <v>10</v>
      </c>
      <c r="G10" s="11" t="s">
        <v>21</v>
      </c>
      <c r="H10" s="18">
        <v>22</v>
      </c>
      <c r="I10" s="13">
        <v>2282392800</v>
      </c>
      <c r="J10" s="16">
        <v>5</v>
      </c>
    </row>
  </sheetData>
  <mergeCells count="3">
    <mergeCell ref="B1:J1"/>
    <mergeCell ref="B2:J2"/>
    <mergeCell ref="M2:P2"/>
  </mergeCells>
  <phoneticPr fontId="9" type="noConversion"/>
  <pageMargins left="1" right="1" top="1" bottom="1" header="1" footer="1"/>
  <pageSetup orientation="portrait" horizontalDpi="0" verticalDpi="0"/>
  <headerFooter alignWithMargins="0">
    <oddFooter>&amp;L&amp;C&amp;R</oddFooter>
  </headerFooter>
  <ignoredErrors>
    <ignoredError sqref="P3" unlockedFormula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AE3E-70AF-473D-B99D-C95EBD01D2B4}">
  <dimension ref="A1:IZ48"/>
  <sheetViews>
    <sheetView showGridLines="0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23</v>
      </c>
      <c r="C2" s="22"/>
      <c r="D2" s="22"/>
      <c r="E2" s="22"/>
      <c r="F2" s="22"/>
      <c r="G2" s="22"/>
      <c r="H2" s="22"/>
      <c r="I2" s="22"/>
      <c r="J2" s="22"/>
      <c r="M2" s="23" t="s">
        <v>18</v>
      </c>
      <c r="N2" s="23"/>
      <c r="O2" s="23"/>
      <c r="P2" s="23"/>
    </row>
    <row r="3" spans="1:16" ht="22.8" x14ac:dyDescent="0.25">
      <c r="B3" s="4" t="s">
        <v>6</v>
      </c>
      <c r="C3" s="5" t="s">
        <v>7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13</v>
      </c>
      <c r="I3" s="5" t="s">
        <v>8</v>
      </c>
      <c r="J3" s="14" t="s">
        <v>12</v>
      </c>
      <c r="M3" s="9" t="s">
        <v>16</v>
      </c>
      <c r="N3" s="9" t="s">
        <v>15</v>
      </c>
      <c r="O3" s="9" t="s">
        <v>21</v>
      </c>
      <c r="P3" s="9" t="s">
        <v>5</v>
      </c>
    </row>
    <row r="4" spans="1:16" x14ac:dyDescent="0.25">
      <c r="B4" s="6" t="s">
        <v>9</v>
      </c>
      <c r="C4" s="7">
        <v>45658</v>
      </c>
      <c r="D4" s="6" t="s">
        <v>11</v>
      </c>
      <c r="E4" s="6" t="s">
        <v>10</v>
      </c>
      <c r="F4" s="6">
        <v>2</v>
      </c>
      <c r="G4" s="6" t="s">
        <v>15</v>
      </c>
      <c r="H4" s="17">
        <v>3</v>
      </c>
      <c r="I4" s="8">
        <v>611996400</v>
      </c>
      <c r="J4" s="15">
        <v>3</v>
      </c>
      <c r="M4" s="8">
        <f>+SUMIFS(Tabla132[Monto],Tabla132[Afiliado],M3)/1000000</f>
        <v>126236.6928</v>
      </c>
      <c r="N4" s="8">
        <f>+SUMIFS(Tabla132[Monto],Tabla132[Afiliado],N3)/1000000</f>
        <v>204155.1808</v>
      </c>
      <c r="O4" s="8">
        <f>+SUMIFS(Tabla132[Monto],Tabla132[Afiliado],O3)/1000000</f>
        <v>4912.9056</v>
      </c>
      <c r="P4" s="10">
        <f>+SUM(M4:O4)</f>
        <v>335304.77919999999</v>
      </c>
    </row>
    <row r="5" spans="1:16" x14ac:dyDescent="0.25">
      <c r="B5" s="6" t="s">
        <v>9</v>
      </c>
      <c r="C5" s="7">
        <v>45658</v>
      </c>
      <c r="D5" s="6" t="s">
        <v>17</v>
      </c>
      <c r="E5" s="6" t="s">
        <v>10</v>
      </c>
      <c r="F5" s="6">
        <v>2</v>
      </c>
      <c r="G5" s="6" t="s">
        <v>15</v>
      </c>
      <c r="H5" s="17">
        <v>1</v>
      </c>
      <c r="I5" s="8">
        <v>90000000</v>
      </c>
      <c r="J5" s="15">
        <v>1</v>
      </c>
    </row>
    <row r="6" spans="1:16" x14ac:dyDescent="0.25">
      <c r="B6" s="6" t="s">
        <v>9</v>
      </c>
      <c r="C6" s="7">
        <v>45658</v>
      </c>
      <c r="D6" s="6" t="s">
        <v>11</v>
      </c>
      <c r="E6" s="6" t="s">
        <v>10</v>
      </c>
      <c r="F6" s="6">
        <v>50</v>
      </c>
      <c r="G6" s="6" t="s">
        <v>16</v>
      </c>
      <c r="H6" s="17">
        <v>10</v>
      </c>
      <c r="I6" s="8">
        <v>1632600000</v>
      </c>
      <c r="J6" s="15">
        <v>4</v>
      </c>
    </row>
    <row r="7" spans="1:16" x14ac:dyDescent="0.25">
      <c r="B7" s="6" t="s">
        <v>4</v>
      </c>
      <c r="C7" s="7">
        <v>45658</v>
      </c>
      <c r="D7" s="6" t="s">
        <v>11</v>
      </c>
      <c r="E7" s="6" t="s">
        <v>10</v>
      </c>
      <c r="F7" s="6">
        <v>2</v>
      </c>
      <c r="G7" s="6" t="s">
        <v>15</v>
      </c>
      <c r="H7" s="17">
        <v>8</v>
      </c>
      <c r="I7" s="8">
        <v>1386000000</v>
      </c>
      <c r="J7" s="15">
        <v>4</v>
      </c>
    </row>
    <row r="8" spans="1:16" x14ac:dyDescent="0.25">
      <c r="B8" s="6" t="s">
        <v>4</v>
      </c>
      <c r="C8" s="7">
        <v>45658</v>
      </c>
      <c r="D8" s="6" t="s">
        <v>17</v>
      </c>
      <c r="E8" s="6" t="s">
        <v>10</v>
      </c>
      <c r="F8" s="6">
        <v>2</v>
      </c>
      <c r="G8" s="6" t="s">
        <v>15</v>
      </c>
      <c r="H8" s="17">
        <v>1</v>
      </c>
      <c r="I8" s="8">
        <v>90000000</v>
      </c>
      <c r="J8" s="15">
        <v>1</v>
      </c>
    </row>
    <row r="9" spans="1:16" x14ac:dyDescent="0.25">
      <c r="B9" s="6" t="s">
        <v>4</v>
      </c>
      <c r="C9" s="7">
        <v>45658</v>
      </c>
      <c r="D9" s="6" t="s">
        <v>11</v>
      </c>
      <c r="E9" s="6" t="s">
        <v>10</v>
      </c>
      <c r="F9" s="6">
        <v>50</v>
      </c>
      <c r="G9" s="6" t="s">
        <v>16</v>
      </c>
      <c r="H9" s="17">
        <v>5</v>
      </c>
      <c r="I9" s="8">
        <v>858596400</v>
      </c>
      <c r="J9" s="15">
        <v>3</v>
      </c>
    </row>
    <row r="10" spans="1:16" x14ac:dyDescent="0.25">
      <c r="B10" s="6" t="s">
        <v>9</v>
      </c>
      <c r="C10" s="7">
        <v>45689</v>
      </c>
      <c r="D10" s="6" t="s">
        <v>11</v>
      </c>
      <c r="E10" s="6" t="s">
        <v>10</v>
      </c>
      <c r="F10" s="6">
        <v>2</v>
      </c>
      <c r="G10" s="6" t="s">
        <v>15</v>
      </c>
      <c r="H10" s="17">
        <v>339</v>
      </c>
      <c r="I10" s="8">
        <v>62308710000</v>
      </c>
      <c r="J10" s="15">
        <v>15</v>
      </c>
    </row>
    <row r="11" spans="1:16" x14ac:dyDescent="0.25">
      <c r="B11" s="6" t="s">
        <v>9</v>
      </c>
      <c r="C11" s="7">
        <v>45689</v>
      </c>
      <c r="D11" s="6" t="s">
        <v>11</v>
      </c>
      <c r="E11" s="6" t="s">
        <v>10</v>
      </c>
      <c r="F11" s="6">
        <v>50</v>
      </c>
      <c r="G11" s="6" t="s">
        <v>16</v>
      </c>
      <c r="H11" s="17">
        <v>28</v>
      </c>
      <c r="I11" s="8">
        <v>4352400000</v>
      </c>
      <c r="J11" s="15">
        <v>2</v>
      </c>
    </row>
    <row r="12" spans="1:16" x14ac:dyDescent="0.25">
      <c r="B12" s="6" t="s">
        <v>4</v>
      </c>
      <c r="C12" s="7">
        <v>45689</v>
      </c>
      <c r="D12" s="6" t="s">
        <v>11</v>
      </c>
      <c r="E12" s="6" t="s">
        <v>10</v>
      </c>
      <c r="F12" s="6">
        <v>2</v>
      </c>
      <c r="G12" s="6" t="s">
        <v>15</v>
      </c>
      <c r="H12" s="17">
        <v>52</v>
      </c>
      <c r="I12" s="8">
        <v>7844400000</v>
      </c>
      <c r="J12" s="15">
        <v>3</v>
      </c>
    </row>
    <row r="13" spans="1:16" x14ac:dyDescent="0.25">
      <c r="B13" s="11" t="s">
        <v>4</v>
      </c>
      <c r="C13" s="12">
        <v>45689</v>
      </c>
      <c r="D13" s="11" t="s">
        <v>11</v>
      </c>
      <c r="E13" s="11" t="s">
        <v>10</v>
      </c>
      <c r="F13" s="11">
        <v>50</v>
      </c>
      <c r="G13" s="11" t="s">
        <v>16</v>
      </c>
      <c r="H13" s="18">
        <v>315</v>
      </c>
      <c r="I13" s="13">
        <v>58816710000</v>
      </c>
      <c r="J13" s="16">
        <v>14</v>
      </c>
    </row>
    <row r="14" spans="1:16" x14ac:dyDescent="0.25">
      <c r="B14" s="6" t="s">
        <v>9</v>
      </c>
      <c r="C14" s="7">
        <v>45717</v>
      </c>
      <c r="D14" s="6" t="s">
        <v>11</v>
      </c>
      <c r="E14" s="6" t="s">
        <v>10</v>
      </c>
      <c r="F14" s="6">
        <v>2</v>
      </c>
      <c r="G14" s="6" t="s">
        <v>15</v>
      </c>
      <c r="H14" s="17">
        <v>28</v>
      </c>
      <c r="I14" s="8">
        <v>2726892000</v>
      </c>
      <c r="J14" s="15">
        <v>5</v>
      </c>
    </row>
    <row r="15" spans="1:16" x14ac:dyDescent="0.25">
      <c r="B15" s="6" t="s">
        <v>4</v>
      </c>
      <c r="C15" s="7">
        <v>45717</v>
      </c>
      <c r="D15" s="6" t="s">
        <v>11</v>
      </c>
      <c r="E15" s="6" t="s">
        <v>10</v>
      </c>
      <c r="F15" s="6">
        <v>2</v>
      </c>
      <c r="G15" s="6" t="s">
        <v>15</v>
      </c>
      <c r="H15" s="17">
        <v>47</v>
      </c>
      <c r="I15" s="8">
        <v>4634892000</v>
      </c>
      <c r="J15" s="15">
        <v>8</v>
      </c>
    </row>
    <row r="16" spans="1:16" x14ac:dyDescent="0.25">
      <c r="B16" s="6" t="s">
        <v>9</v>
      </c>
      <c r="C16" s="7">
        <v>45717</v>
      </c>
      <c r="D16" s="6" t="s">
        <v>11</v>
      </c>
      <c r="E16" s="6" t="s">
        <v>10</v>
      </c>
      <c r="F16" s="6">
        <v>50</v>
      </c>
      <c r="G16" s="6" t="s">
        <v>16</v>
      </c>
      <c r="H16" s="17">
        <v>24</v>
      </c>
      <c r="I16" s="8">
        <v>2403000000</v>
      </c>
      <c r="J16" s="15">
        <v>4</v>
      </c>
    </row>
    <row r="17" spans="2:10" x14ac:dyDescent="0.25">
      <c r="B17" s="11" t="s">
        <v>4</v>
      </c>
      <c r="C17" s="12">
        <v>45717</v>
      </c>
      <c r="D17" s="11" t="s">
        <v>11</v>
      </c>
      <c r="E17" s="11" t="s">
        <v>10</v>
      </c>
      <c r="F17" s="11">
        <v>50</v>
      </c>
      <c r="G17" s="11" t="s">
        <v>16</v>
      </c>
      <c r="H17" s="18">
        <v>5</v>
      </c>
      <c r="I17" s="13">
        <v>495000000</v>
      </c>
      <c r="J17" s="16">
        <v>1</v>
      </c>
    </row>
    <row r="18" spans="2:10" x14ac:dyDescent="0.25">
      <c r="B18" s="6" t="s">
        <v>9</v>
      </c>
      <c r="C18" s="7">
        <v>45748</v>
      </c>
      <c r="D18" s="6" t="s">
        <v>11</v>
      </c>
      <c r="E18" s="6" t="s">
        <v>10</v>
      </c>
      <c r="F18" s="6">
        <v>2</v>
      </c>
      <c r="G18" s="6" t="s">
        <v>15</v>
      </c>
      <c r="H18" s="17">
        <v>122</v>
      </c>
      <c r="I18" s="8">
        <v>10019786400</v>
      </c>
      <c r="J18" s="15">
        <v>8</v>
      </c>
    </row>
    <row r="19" spans="2:10" x14ac:dyDescent="0.25">
      <c r="B19" s="6" t="s">
        <v>4</v>
      </c>
      <c r="C19" s="7">
        <v>45748</v>
      </c>
      <c r="D19" s="6" t="s">
        <v>11</v>
      </c>
      <c r="E19" s="6" t="s">
        <v>10</v>
      </c>
      <c r="F19" s="6">
        <v>2</v>
      </c>
      <c r="G19" s="6" t="s">
        <v>15</v>
      </c>
      <c r="H19" s="17">
        <v>65</v>
      </c>
      <c r="I19" s="8">
        <v>6049800000</v>
      </c>
      <c r="J19" s="15">
        <v>9</v>
      </c>
    </row>
    <row r="20" spans="2:10" x14ac:dyDescent="0.25">
      <c r="B20" s="6" t="s">
        <v>9</v>
      </c>
      <c r="C20" s="7">
        <v>45748</v>
      </c>
      <c r="D20" s="6" t="s">
        <v>11</v>
      </c>
      <c r="E20" s="6" t="s">
        <v>10</v>
      </c>
      <c r="F20" s="6">
        <v>50</v>
      </c>
      <c r="G20" s="6" t="s">
        <v>16</v>
      </c>
      <c r="H20" s="17">
        <v>50</v>
      </c>
      <c r="I20" s="8">
        <v>5364000000</v>
      </c>
      <c r="J20" s="15">
        <v>8</v>
      </c>
    </row>
    <row r="21" spans="2:10" x14ac:dyDescent="0.25">
      <c r="B21" s="11" t="s">
        <v>4</v>
      </c>
      <c r="C21" s="12">
        <v>45748</v>
      </c>
      <c r="D21" s="11" t="s">
        <v>11</v>
      </c>
      <c r="E21" s="11" t="s">
        <v>10</v>
      </c>
      <c r="F21" s="11">
        <v>50</v>
      </c>
      <c r="G21" s="11" t="s">
        <v>16</v>
      </c>
      <c r="H21" s="18">
        <v>107</v>
      </c>
      <c r="I21" s="13">
        <v>9333986400</v>
      </c>
      <c r="J21" s="16">
        <v>7</v>
      </c>
    </row>
    <row r="22" spans="2:10" x14ac:dyDescent="0.25">
      <c r="B22" s="11" t="s">
        <v>9</v>
      </c>
      <c r="C22" s="12">
        <v>45778</v>
      </c>
      <c r="D22" s="11" t="s">
        <v>11</v>
      </c>
      <c r="E22" s="11" t="s">
        <v>10</v>
      </c>
      <c r="F22" s="11">
        <v>2</v>
      </c>
      <c r="G22" s="11" t="s">
        <v>15</v>
      </c>
      <c r="H22" s="18">
        <v>98</v>
      </c>
      <c r="I22" s="13">
        <v>10240524000</v>
      </c>
      <c r="J22" s="16">
        <v>13</v>
      </c>
    </row>
    <row r="23" spans="2:10" x14ac:dyDescent="0.25">
      <c r="B23" s="11" t="s">
        <v>4</v>
      </c>
      <c r="C23" s="12">
        <v>45778</v>
      </c>
      <c r="D23" s="11" t="s">
        <v>11</v>
      </c>
      <c r="E23" s="11" t="s">
        <v>10</v>
      </c>
      <c r="F23" s="11">
        <v>2</v>
      </c>
      <c r="G23" s="11" t="s">
        <v>15</v>
      </c>
      <c r="H23" s="18">
        <v>158</v>
      </c>
      <c r="I23" s="13">
        <v>16839324000</v>
      </c>
      <c r="J23" s="16">
        <v>19</v>
      </c>
    </row>
    <row r="24" spans="2:10" x14ac:dyDescent="0.25">
      <c r="B24" s="11" t="s">
        <v>9</v>
      </c>
      <c r="C24" s="12">
        <v>45778</v>
      </c>
      <c r="D24" s="11" t="s">
        <v>11</v>
      </c>
      <c r="E24" s="11" t="s">
        <v>10</v>
      </c>
      <c r="F24" s="11">
        <v>50</v>
      </c>
      <c r="G24" s="11" t="s">
        <v>16</v>
      </c>
      <c r="H24" s="18">
        <v>80</v>
      </c>
      <c r="I24" s="13">
        <v>9226800000</v>
      </c>
      <c r="J24" s="16">
        <v>8</v>
      </c>
    </row>
    <row r="25" spans="2:10" x14ac:dyDescent="0.25">
      <c r="B25" s="11" t="s">
        <v>4</v>
      </c>
      <c r="C25" s="12">
        <v>45778</v>
      </c>
      <c r="D25" s="11" t="s">
        <v>11</v>
      </c>
      <c r="E25" s="11" t="s">
        <v>10</v>
      </c>
      <c r="F25" s="11">
        <v>50</v>
      </c>
      <c r="G25" s="11" t="s">
        <v>16</v>
      </c>
      <c r="H25" s="18">
        <v>20</v>
      </c>
      <c r="I25" s="13">
        <v>2628000000</v>
      </c>
      <c r="J25" s="16">
        <v>2</v>
      </c>
    </row>
    <row r="26" spans="2:10" x14ac:dyDescent="0.25">
      <c r="B26" s="11" t="s">
        <v>9</v>
      </c>
      <c r="C26" s="12">
        <v>45809</v>
      </c>
      <c r="D26" s="11" t="s">
        <v>11</v>
      </c>
      <c r="E26" s="11" t="s">
        <v>10</v>
      </c>
      <c r="F26" s="11">
        <v>2</v>
      </c>
      <c r="G26" s="11" t="s">
        <v>15</v>
      </c>
      <c r="H26" s="18">
        <v>143</v>
      </c>
      <c r="I26" s="13">
        <v>12450528000</v>
      </c>
      <c r="J26" s="16">
        <v>12</v>
      </c>
    </row>
    <row r="27" spans="2:10" x14ac:dyDescent="0.25">
      <c r="B27" s="11" t="s">
        <v>4</v>
      </c>
      <c r="C27" s="12">
        <v>45809</v>
      </c>
      <c r="D27" s="11" t="s">
        <v>11</v>
      </c>
      <c r="E27" s="11" t="s">
        <v>10</v>
      </c>
      <c r="F27" s="11">
        <v>2</v>
      </c>
      <c r="G27" s="11" t="s">
        <v>15</v>
      </c>
      <c r="H27" s="18">
        <v>75</v>
      </c>
      <c r="I27" s="13">
        <v>6335928000</v>
      </c>
      <c r="J27" s="16">
        <v>7</v>
      </c>
    </row>
    <row r="28" spans="2:10" x14ac:dyDescent="0.25">
      <c r="B28" s="11" t="s">
        <v>4</v>
      </c>
      <c r="C28" s="12">
        <v>45809</v>
      </c>
      <c r="D28" s="11" t="s">
        <v>11</v>
      </c>
      <c r="E28" s="11" t="s">
        <v>10</v>
      </c>
      <c r="F28" s="11">
        <v>50</v>
      </c>
      <c r="G28" s="11" t="s">
        <v>16</v>
      </c>
      <c r="H28" s="18">
        <v>68</v>
      </c>
      <c r="I28" s="13">
        <v>6114600000</v>
      </c>
      <c r="J28" s="16">
        <v>5</v>
      </c>
    </row>
    <row r="29" spans="2:10" x14ac:dyDescent="0.25">
      <c r="B29" s="6" t="s">
        <v>9</v>
      </c>
      <c r="C29" s="7">
        <v>45839</v>
      </c>
      <c r="D29" s="6" t="s">
        <v>11</v>
      </c>
      <c r="E29" s="6" t="s">
        <v>10</v>
      </c>
      <c r="F29" s="6">
        <v>2</v>
      </c>
      <c r="G29" s="6" t="s">
        <v>15</v>
      </c>
      <c r="H29" s="17">
        <v>83</v>
      </c>
      <c r="I29" s="8">
        <v>6276600000</v>
      </c>
      <c r="J29" s="15">
        <v>14</v>
      </c>
    </row>
    <row r="30" spans="2:10" x14ac:dyDescent="0.25">
      <c r="B30" s="11" t="s">
        <v>9</v>
      </c>
      <c r="C30" s="12">
        <v>45839</v>
      </c>
      <c r="D30" s="11" t="s">
        <v>19</v>
      </c>
      <c r="E30" s="11" t="s">
        <v>10</v>
      </c>
      <c r="F30" s="11">
        <v>2</v>
      </c>
      <c r="G30" s="11" t="s">
        <v>15</v>
      </c>
      <c r="H30" s="18">
        <v>35</v>
      </c>
      <c r="I30" s="13">
        <v>87500000</v>
      </c>
      <c r="J30" s="16">
        <v>1</v>
      </c>
    </row>
    <row r="31" spans="2:10" x14ac:dyDescent="0.25">
      <c r="B31" s="6" t="s">
        <v>4</v>
      </c>
      <c r="C31" s="7">
        <v>45839</v>
      </c>
      <c r="D31" s="6" t="s">
        <v>11</v>
      </c>
      <c r="E31" s="6" t="s">
        <v>10</v>
      </c>
      <c r="F31" s="6">
        <v>2</v>
      </c>
      <c r="G31" s="6" t="s">
        <v>15</v>
      </c>
      <c r="H31" s="17">
        <v>63</v>
      </c>
      <c r="I31" s="8">
        <v>4538880000</v>
      </c>
      <c r="J31" s="15">
        <v>11</v>
      </c>
    </row>
    <row r="32" spans="2:10" x14ac:dyDescent="0.25">
      <c r="B32" s="11" t="s">
        <v>4</v>
      </c>
      <c r="C32" s="12">
        <v>45839</v>
      </c>
      <c r="D32" s="11" t="s">
        <v>19</v>
      </c>
      <c r="E32" s="11" t="s">
        <v>10</v>
      </c>
      <c r="F32" s="11">
        <v>2</v>
      </c>
      <c r="G32" s="11" t="s">
        <v>15</v>
      </c>
      <c r="H32" s="18">
        <v>35</v>
      </c>
      <c r="I32" s="13">
        <v>87500000</v>
      </c>
      <c r="J32" s="16">
        <v>1</v>
      </c>
    </row>
    <row r="33" spans="2:10" x14ac:dyDescent="0.25">
      <c r="B33" s="11" t="s">
        <v>4</v>
      </c>
      <c r="C33" s="12">
        <v>45839</v>
      </c>
      <c r="D33" s="11" t="s">
        <v>11</v>
      </c>
      <c r="E33" s="11" t="s">
        <v>20</v>
      </c>
      <c r="F33" s="11">
        <v>2</v>
      </c>
      <c r="G33" s="11" t="s">
        <v>15</v>
      </c>
      <c r="H33" s="18">
        <v>30</v>
      </c>
      <c r="I33" s="13">
        <v>2916000000</v>
      </c>
      <c r="J33" s="16">
        <v>5</v>
      </c>
    </row>
    <row r="34" spans="2:10" x14ac:dyDescent="0.25">
      <c r="B34" s="11" t="s">
        <v>9</v>
      </c>
      <c r="C34" s="12">
        <v>45839</v>
      </c>
      <c r="D34" s="11" t="s">
        <v>11</v>
      </c>
      <c r="E34" s="11" t="s">
        <v>20</v>
      </c>
      <c r="F34" s="11">
        <v>50</v>
      </c>
      <c r="G34" s="11" t="s">
        <v>16</v>
      </c>
      <c r="H34" s="18">
        <v>30</v>
      </c>
      <c r="I34" s="13">
        <v>2916000000</v>
      </c>
      <c r="J34" s="16">
        <v>5</v>
      </c>
    </row>
    <row r="35" spans="2:10" x14ac:dyDescent="0.25">
      <c r="B35" s="11" t="s">
        <v>4</v>
      </c>
      <c r="C35" s="12">
        <v>45839</v>
      </c>
      <c r="D35" s="11" t="s">
        <v>11</v>
      </c>
      <c r="E35" s="11" t="s">
        <v>10</v>
      </c>
      <c r="F35" s="11">
        <v>50</v>
      </c>
      <c r="G35" s="11" t="s">
        <v>16</v>
      </c>
      <c r="H35" s="18">
        <v>19</v>
      </c>
      <c r="I35" s="13">
        <v>1692000000</v>
      </c>
      <c r="J35" s="16">
        <v>2</v>
      </c>
    </row>
    <row r="36" spans="2:10" x14ac:dyDescent="0.25">
      <c r="B36" s="11" t="s">
        <v>4</v>
      </c>
      <c r="C36" s="12">
        <v>45839</v>
      </c>
      <c r="D36" s="11" t="s">
        <v>11</v>
      </c>
      <c r="E36" s="11" t="s">
        <v>10</v>
      </c>
      <c r="F36" s="11">
        <v>10</v>
      </c>
      <c r="G36" s="11" t="s">
        <v>21</v>
      </c>
      <c r="H36" s="18">
        <v>1</v>
      </c>
      <c r="I36" s="13">
        <v>45720000</v>
      </c>
      <c r="J36" s="16">
        <v>1</v>
      </c>
    </row>
    <row r="37" spans="2:10" x14ac:dyDescent="0.25">
      <c r="B37" s="11" t="s">
        <v>9</v>
      </c>
      <c r="C37" s="12">
        <v>45870</v>
      </c>
      <c r="D37" s="11" t="s">
        <v>11</v>
      </c>
      <c r="E37" s="11" t="s">
        <v>10</v>
      </c>
      <c r="F37" s="11">
        <v>2</v>
      </c>
      <c r="G37" s="11" t="s">
        <v>15</v>
      </c>
      <c r="H37" s="18">
        <v>65</v>
      </c>
      <c r="I37" s="13">
        <v>6696000000</v>
      </c>
      <c r="J37" s="16">
        <v>11</v>
      </c>
    </row>
    <row r="38" spans="2:10" x14ac:dyDescent="0.25">
      <c r="B38" s="11" t="s">
        <v>4</v>
      </c>
      <c r="C38" s="12">
        <v>45870</v>
      </c>
      <c r="D38" s="11" t="s">
        <v>11</v>
      </c>
      <c r="E38" s="11" t="s">
        <v>10</v>
      </c>
      <c r="F38" s="11">
        <v>2</v>
      </c>
      <c r="G38" s="11" t="s">
        <v>15</v>
      </c>
      <c r="H38" s="18">
        <v>160</v>
      </c>
      <c r="I38" s="13">
        <v>14607000000</v>
      </c>
      <c r="J38" s="16">
        <v>17</v>
      </c>
    </row>
    <row r="39" spans="2:10" x14ac:dyDescent="0.25">
      <c r="B39" s="11" t="s">
        <v>9</v>
      </c>
      <c r="C39" s="12">
        <v>45870</v>
      </c>
      <c r="D39" s="11" t="s">
        <v>11</v>
      </c>
      <c r="E39" s="11" t="s">
        <v>10</v>
      </c>
      <c r="F39" s="11">
        <v>50</v>
      </c>
      <c r="G39" s="11" t="s">
        <v>16</v>
      </c>
      <c r="H39" s="18">
        <v>95</v>
      </c>
      <c r="I39" s="13">
        <v>7965000000</v>
      </c>
      <c r="J39" s="16">
        <v>6</v>
      </c>
    </row>
    <row r="40" spans="2:10" x14ac:dyDescent="0.25">
      <c r="B40" s="11" t="s">
        <v>9</v>
      </c>
      <c r="C40" s="12">
        <v>45870</v>
      </c>
      <c r="D40" s="11" t="s">
        <v>11</v>
      </c>
      <c r="E40" s="11" t="s">
        <v>10</v>
      </c>
      <c r="F40" s="11">
        <v>10</v>
      </c>
      <c r="G40" s="11" t="s">
        <v>21</v>
      </c>
      <c r="H40" s="18">
        <v>3</v>
      </c>
      <c r="I40" s="13">
        <v>216000000</v>
      </c>
      <c r="J40" s="16">
        <v>1</v>
      </c>
    </row>
    <row r="41" spans="2:10" x14ac:dyDescent="0.25">
      <c r="B41" s="11" t="s">
        <v>4</v>
      </c>
      <c r="C41" s="12">
        <v>45870</v>
      </c>
      <c r="D41" s="11" t="s">
        <v>11</v>
      </c>
      <c r="E41" s="11" t="s">
        <v>10</v>
      </c>
      <c r="F41" s="11">
        <v>10</v>
      </c>
      <c r="G41" s="11" t="s">
        <v>21</v>
      </c>
      <c r="H41" s="18">
        <v>3</v>
      </c>
      <c r="I41" s="13">
        <v>270000000</v>
      </c>
      <c r="J41" s="16">
        <v>1</v>
      </c>
    </row>
    <row r="42" spans="2:10" x14ac:dyDescent="0.25">
      <c r="B42" s="11" t="s">
        <v>9</v>
      </c>
      <c r="C42" s="12">
        <v>45901</v>
      </c>
      <c r="D42" s="11" t="s">
        <v>11</v>
      </c>
      <c r="E42" s="11" t="s">
        <v>10</v>
      </c>
      <c r="F42" s="11">
        <v>2</v>
      </c>
      <c r="G42" s="11" t="s">
        <v>15</v>
      </c>
      <c r="H42" s="18">
        <v>77</v>
      </c>
      <c r="I42" s="13">
        <v>7484760000</v>
      </c>
      <c r="J42" s="16">
        <v>7</v>
      </c>
    </row>
    <row r="43" spans="2:10" x14ac:dyDescent="0.25">
      <c r="B43" s="11" t="s">
        <v>9</v>
      </c>
      <c r="C43" s="12">
        <v>45901</v>
      </c>
      <c r="D43" s="11" t="s">
        <v>17</v>
      </c>
      <c r="E43" s="11" t="s">
        <v>10</v>
      </c>
      <c r="F43" s="11">
        <v>2</v>
      </c>
      <c r="G43" s="11" t="s">
        <v>15</v>
      </c>
      <c r="H43" s="18">
        <v>1</v>
      </c>
      <c r="I43" s="13">
        <v>46500000</v>
      </c>
      <c r="J43" s="16">
        <v>1</v>
      </c>
    </row>
    <row r="44" spans="2:10" x14ac:dyDescent="0.25">
      <c r="B44" s="11" t="s">
        <v>4</v>
      </c>
      <c r="C44" s="12">
        <v>45901</v>
      </c>
      <c r="D44" s="11" t="s">
        <v>11</v>
      </c>
      <c r="E44" s="11" t="s">
        <v>10</v>
      </c>
      <c r="F44" s="11">
        <v>2</v>
      </c>
      <c r="G44" s="11" t="s">
        <v>15</v>
      </c>
      <c r="H44" s="18">
        <v>201</v>
      </c>
      <c r="I44" s="13">
        <v>19739160000</v>
      </c>
      <c r="J44" s="16">
        <v>18</v>
      </c>
    </row>
    <row r="45" spans="2:10" x14ac:dyDescent="0.25">
      <c r="B45" s="11" t="s">
        <v>4</v>
      </c>
      <c r="C45" s="12">
        <v>45901</v>
      </c>
      <c r="D45" s="11" t="s">
        <v>17</v>
      </c>
      <c r="E45" s="11" t="s">
        <v>10</v>
      </c>
      <c r="F45" s="11">
        <v>2</v>
      </c>
      <c r="G45" s="11" t="s">
        <v>15</v>
      </c>
      <c r="H45" s="18">
        <v>1</v>
      </c>
      <c r="I45" s="13">
        <v>46500000</v>
      </c>
      <c r="J45" s="16">
        <v>1</v>
      </c>
    </row>
    <row r="46" spans="2:10" x14ac:dyDescent="0.25">
      <c r="B46" s="11" t="s">
        <v>9</v>
      </c>
      <c r="C46" s="12">
        <v>45901</v>
      </c>
      <c r="D46" s="11" t="s">
        <v>11</v>
      </c>
      <c r="E46" s="11" t="s">
        <v>10</v>
      </c>
      <c r="F46" s="11">
        <v>50</v>
      </c>
      <c r="G46" s="11" t="s">
        <v>16</v>
      </c>
      <c r="H46" s="18">
        <v>125</v>
      </c>
      <c r="I46" s="13">
        <v>12438000000</v>
      </c>
      <c r="J46" s="16">
        <v>10</v>
      </c>
    </row>
    <row r="47" spans="2:10" x14ac:dyDescent="0.25">
      <c r="B47" s="11" t="s">
        <v>9</v>
      </c>
      <c r="C47" s="12">
        <v>45901</v>
      </c>
      <c r="D47" s="11" t="s">
        <v>11</v>
      </c>
      <c r="E47" s="11" t="s">
        <v>10</v>
      </c>
      <c r="F47" s="11">
        <v>10</v>
      </c>
      <c r="G47" s="11" t="s">
        <v>21</v>
      </c>
      <c r="H47" s="18">
        <v>21</v>
      </c>
      <c r="I47" s="13">
        <v>2098792800</v>
      </c>
      <c r="J47" s="16">
        <v>6</v>
      </c>
    </row>
    <row r="48" spans="2:10" x14ac:dyDescent="0.25">
      <c r="B48" s="11" t="s">
        <v>4</v>
      </c>
      <c r="C48" s="12">
        <v>45901</v>
      </c>
      <c r="D48" s="11" t="s">
        <v>11</v>
      </c>
      <c r="E48" s="11" t="s">
        <v>10</v>
      </c>
      <c r="F48" s="11">
        <v>10</v>
      </c>
      <c r="G48" s="11" t="s">
        <v>21</v>
      </c>
      <c r="H48" s="18">
        <v>22</v>
      </c>
      <c r="I48" s="13">
        <v>2282392800</v>
      </c>
      <c r="J48" s="16">
        <v>5</v>
      </c>
    </row>
  </sheetData>
  <mergeCells count="3">
    <mergeCell ref="B1:J1"/>
    <mergeCell ref="B2:J2"/>
    <mergeCell ref="M2:P2"/>
  </mergeCells>
  <pageMargins left="1" right="1" top="1" bottom="1" header="1" footer="1"/>
  <pageSetup orientation="portrait" horizontalDpi="0" verticalDpi="0"/>
  <headerFooter alignWithMargins="0">
    <oddFooter>&amp;L&amp;C&amp;R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DF2566B3FF342A26CA12F0529358D" ma:contentTypeVersion="18" ma:contentTypeDescription="Crear nuevo documento." ma:contentTypeScope="" ma:versionID="999990d52bcb800de266f9ae0c5e1bea">
  <xsd:schema xmlns:xsd="http://www.w3.org/2001/XMLSchema" xmlns:xs="http://www.w3.org/2001/XMLSchema" xmlns:p="http://schemas.microsoft.com/office/2006/metadata/properties" xmlns:ns1="http://schemas.microsoft.com/sharepoint/v3" xmlns:ns2="df062920-4020-40dc-9015-c52fc1b6f476" xmlns:ns3="72e9f21c-8664-4aad-aa68-4f5e72fc5d76" targetNamespace="http://schemas.microsoft.com/office/2006/metadata/properties" ma:root="true" ma:fieldsID="2b523bf099fe5ea082b8d474a5f0baa0" ns1:_="" ns2:_="" ns3:_="">
    <xsd:import namespace="http://schemas.microsoft.com/sharepoint/v3"/>
    <xsd:import namespace="df062920-4020-40dc-9015-c52fc1b6f476"/>
    <xsd:import namespace="72e9f21c-8664-4aad-aa68-4f5e72fc5d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62920-4020-40dc-9015-c52fc1b6f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3b40abcd-3e59-4edb-908f-3fa5816ce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9f21c-8664-4aad-aa68-4f5e72fc5d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bb83a52-a399-4860-a231-e16657fbdcb9}" ma:internalName="TaxCatchAll" ma:showField="CatchAllData" ma:web="72e9f21c-8664-4aad-aa68-4f5e72fc5d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062920-4020-40dc-9015-c52fc1b6f476">
      <Terms xmlns="http://schemas.microsoft.com/office/infopath/2007/PartnerControls"/>
    </lcf76f155ced4ddcb4097134ff3c332f>
    <TaxCatchAll xmlns="72e9f21c-8664-4aad-aa68-4f5e72fc5d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84BE1B-DD16-47A6-B3D1-B852E7D845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774C2C-0CBD-4138-B908-4EF247B6CC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062920-4020-40dc-9015-c52fc1b6f476"/>
    <ds:schemaRef ds:uri="72e9f21c-8664-4aad-aa68-4f5e72fc5d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2C18C-95CC-4ED9-90D7-155A4060E099}">
  <ds:schemaRefs>
    <ds:schemaRef ds:uri="http://purl.org/dc/elements/1.1/"/>
    <ds:schemaRef ds:uri="72e9f21c-8664-4aad-aa68-4f5e72fc5d76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df062920-4020-40dc-9015-c52fc1b6f476"/>
    <ds:schemaRef ds:uri="http://schemas.microsoft.com/office/2006/metadata/properties"/>
    <ds:schemaRef ds:uri="http://purl.org/dc/terms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mes</vt:lpstr>
      <vt:lpstr>Resumen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2024-02-06T17:02:01Z</dcterms:created>
  <dcterms:modified xsi:type="dcterms:W3CDTF">2025-10-03T14:18:06Z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59d3f7b7-19bb-41b3-943c-a066549e762f</vt:lpwstr>
  </property>
  <property fmtid="{D5CDD505-2E9C-101B-9397-08002B2CF9AE}" pid="3" name="ContentTypeId">
    <vt:lpwstr>0x010100BFCDF2566B3FF342A26CA12F0529358D</vt:lpwstr>
  </property>
  <property fmtid="{D5CDD505-2E9C-101B-9397-08002B2CF9AE}" pid="4" name="MediaServiceImageTags">
    <vt:lpwstr/>
  </property>
</Properties>
</file>