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6" documentId="8_{7A89B2F9-DEA1-44D1-98E7-CBE6D55A663D}" xr6:coauthVersionLast="47" xr6:coauthVersionMax="47" xr10:uidLastSave="{6B50C025-E0DE-4D54-A219-FA26EAB4F4E8}"/>
  <bookViews>
    <workbookView xWindow="-120" yWindow="-120" windowWidth="29040" windowHeight="15720" xr2:uid="{00000000-000D-0000-FFFF-FFFF00000000}"/>
  </bookViews>
  <sheets>
    <sheet name="Resumen mes" sheetId="4" r:id="rId1"/>
    <sheet name="Resumen 2024" sheetId="8" state="hidden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N4" i="4"/>
  <c r="M4" i="4"/>
  <c r="O4" i="8" l="1"/>
  <c r="O4" i="4" l="1"/>
</calcChain>
</file>

<file path=xl/sharedStrings.xml><?xml version="1.0" encoding="utf-8"?>
<sst xmlns="http://schemas.openxmlformats.org/spreadsheetml/2006/main" count="250" uniqueCount="24">
  <si>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</si>
  <si>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</si>
  <si>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</si>
  <si>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</si>
  <si>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</si>
  <si>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</si>
  <si>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</si>
  <si>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</si>
  <si>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</si>
  <si>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</si>
  <si>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</si>
  <si>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</si>
  <si>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</si>
  <si>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</si>
  <si>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</si>
  <si>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</si>
  <si>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</si>
  <si>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</si>
  <si>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Mini Futuro Electricidad Mensual</t>
  </si>
  <si>
    <t>Futuro Bloque Horario Dia Electricidad Mensual</t>
  </si>
  <si>
    <t>Monto negociado (Millones $COP)</t>
  </si>
  <si>
    <t>2024-07</t>
  </si>
  <si>
    <t>Informe del 1 de enero al 31 de diciembre de 2024</t>
  </si>
  <si>
    <t>Informe del 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</si>
</sst>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layout>
                <c:manualLayout>
                  <c:x val="-0.25813725598465692"/>
                  <c:y val="-0.1059206621744724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77232351566152"/>
                      <c:h val="0.240113307466358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24643615200273875"/>
                  <c:y val="5.2638630538993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2491.1963999999998</c:v>
                </c:pt>
                <c:pt idx="1">
                  <c:v>2177.9964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2024'!$M$4:$N$4</c:f>
              <c:numCache>
                <c:formatCode>_-"$"\ * #,##0_-;\-"$"\ * #,##0_-;_-"$"\ * "-"??_-;_-@_-</c:formatCode>
                <c:ptCount val="2"/>
                <c:pt idx="0">
                  <c:v>202509.05040000001</c:v>
                </c:pt>
                <c:pt idx="1">
                  <c:v>278779.79680000001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9" totalsRowShown="0" headerRowDxfId="25" headerRowBorderDxfId="24" tableBorderDxfId="23" totalsRowBorderDxfId="22">
  <sortState xmlns:xlrd2="http://schemas.microsoft.com/office/spreadsheetml/2017/richdata2" ref="B4:J9">
    <sortCondition ref="B3:B9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51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9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23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45658</v>
      </c>
      <c r="D4" s="6" t="s">
        <v>12</v>
      </c>
      <c r="E4" s="6" t="s">
        <v>10</v>
      </c>
      <c r="F4" s="6">
        <v>2</v>
      </c>
      <c r="G4" s="6" t="s">
        <v>16</v>
      </c>
      <c r="H4" s="17">
        <v>3</v>
      </c>
      <c r="I4" s="8">
        <v>611996400</v>
      </c>
      <c r="J4" s="15">
        <v>3</v>
      </c>
      <c r="M4" s="8">
        <f>+SUMIFS(Tabla13[Monto],Tabla13[Afiliado],M3)/1000000</f>
        <v>2491.1963999999998</v>
      </c>
      <c r="N4" s="8">
        <f>+SUMIFS(Tabla13[Monto],Tabla13[Afiliado],N3)/1000000</f>
        <v>2177.9964</v>
      </c>
      <c r="O4" s="10">
        <f>+SUM(M4:N4)</f>
        <v>4669.1927999999998</v>
      </c>
    </row>
    <row r="5" spans="1:15" ht="14.25" x14ac:dyDescent="0.2">
      <c r="B5" s="11" t="s">
        <v>9</v>
      </c>
      <c r="C5" s="7">
        <v>45658</v>
      </c>
      <c r="D5" s="6" t="s">
        <v>19</v>
      </c>
      <c r="E5" s="6" t="s">
        <v>10</v>
      </c>
      <c r="F5" s="6">
        <v>2</v>
      </c>
      <c r="G5" s="6" t="s">
        <v>16</v>
      </c>
      <c r="H5" s="17">
        <v>1</v>
      </c>
      <c r="I5" s="8">
        <v>90000000</v>
      </c>
      <c r="J5" s="15">
        <v>1</v>
      </c>
    </row>
    <row r="6" spans="1:15" ht="14.25" x14ac:dyDescent="0.2">
      <c r="B6" s="11" t="s">
        <v>9</v>
      </c>
      <c r="C6" s="7">
        <v>45658</v>
      </c>
      <c r="D6" s="11" t="s">
        <v>12</v>
      </c>
      <c r="E6" s="11" t="s">
        <v>10</v>
      </c>
      <c r="F6" s="11">
        <v>50</v>
      </c>
      <c r="G6" s="11" t="s">
        <v>17</v>
      </c>
      <c r="H6" s="18">
        <v>10</v>
      </c>
      <c r="I6" s="13">
        <v>1632600000</v>
      </c>
      <c r="J6" s="16">
        <v>4</v>
      </c>
    </row>
    <row r="7" spans="1:15" ht="14.25" x14ac:dyDescent="0.2">
      <c r="B7" s="11" t="s">
        <v>4</v>
      </c>
      <c r="C7" s="12">
        <v>45658</v>
      </c>
      <c r="D7" s="11" t="s">
        <v>12</v>
      </c>
      <c r="E7" s="11" t="s">
        <v>10</v>
      </c>
      <c r="F7" s="11">
        <v>2</v>
      </c>
      <c r="G7" s="11" t="s">
        <v>16</v>
      </c>
      <c r="H7" s="18">
        <v>8</v>
      </c>
      <c r="I7" s="13">
        <v>1386000000</v>
      </c>
      <c r="J7" s="16">
        <v>4</v>
      </c>
    </row>
    <row r="8" spans="1:15" ht="14.25" x14ac:dyDescent="0.2">
      <c r="B8" s="11" t="s">
        <v>4</v>
      </c>
      <c r="C8" s="12">
        <v>45658</v>
      </c>
      <c r="D8" s="11" t="s">
        <v>19</v>
      </c>
      <c r="E8" s="11" t="s">
        <v>10</v>
      </c>
      <c r="F8" s="11">
        <v>2</v>
      </c>
      <c r="G8" s="11" t="s">
        <v>16</v>
      </c>
      <c r="H8" s="18">
        <v>1</v>
      </c>
      <c r="I8" s="13">
        <v>90000000</v>
      </c>
      <c r="J8" s="16">
        <v>1</v>
      </c>
    </row>
    <row r="9" spans="1:15" ht="14.25" x14ac:dyDescent="0.2">
      <c r="B9" s="11" t="s">
        <v>4</v>
      </c>
      <c r="C9" s="12">
        <v>45658</v>
      </c>
      <c r="D9" s="11" t="s">
        <v>12</v>
      </c>
      <c r="E9" s="11" t="s">
        <v>10</v>
      </c>
      <c r="F9" s="11">
        <v>50</v>
      </c>
      <c r="G9" s="11" t="s">
        <v>17</v>
      </c>
      <c r="H9" s="18">
        <v>5</v>
      </c>
      <c r="I9" s="13">
        <v>858596400</v>
      </c>
      <c r="J9" s="16">
        <v>3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51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22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7">
        <v>360</v>
      </c>
      <c r="I4" s="8">
        <v>54432000000</v>
      </c>
      <c r="J4" s="15">
        <v>12</v>
      </c>
      <c r="M4" s="8">
        <f>+SUMIFS(Tabla132[Monto],Tabla132[Afiliado],M3)/1000000</f>
        <v>202509.05040000001</v>
      </c>
      <c r="N4" s="8">
        <f>+SUMIFS(Tabla132[Monto],Tabla132[Afiliado],N3)/1000000</f>
        <v>278779.79680000001</v>
      </c>
      <c r="O4" s="10">
        <f>+SUM(M4:N4)</f>
        <v>481288.84720000002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7">
        <v>182</v>
      </c>
      <c r="I5" s="8">
        <v>25365600000</v>
      </c>
      <c r="J5" s="15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417600000</v>
      </c>
      <c r="J6" s="15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7">
        <v>360</v>
      </c>
      <c r="I7" s="8">
        <v>54432000000</v>
      </c>
      <c r="J7" s="15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7">
        <v>180</v>
      </c>
      <c r="I8" s="8">
        <v>24948000000</v>
      </c>
      <c r="J8" s="15">
        <v>6</v>
      </c>
    </row>
    <row r="9" spans="1:15" ht="14.25" x14ac:dyDescent="0.2">
      <c r="B9" s="6" t="s">
        <v>9</v>
      </c>
      <c r="C9" s="7">
        <v>45323</v>
      </c>
      <c r="D9" s="6" t="s">
        <v>12</v>
      </c>
      <c r="E9" s="6" t="s">
        <v>10</v>
      </c>
      <c r="F9" s="6">
        <v>2</v>
      </c>
      <c r="G9" s="6" t="s">
        <v>16</v>
      </c>
      <c r="H9" s="17">
        <v>178</v>
      </c>
      <c r="I9" s="8">
        <v>26986320000</v>
      </c>
      <c r="J9" s="15">
        <v>21</v>
      </c>
    </row>
    <row r="10" spans="1:15" ht="14.25" x14ac:dyDescent="0.2">
      <c r="B10" s="6" t="s">
        <v>4</v>
      </c>
      <c r="C10" s="7">
        <v>45323</v>
      </c>
      <c r="D10" s="6" t="s">
        <v>12</v>
      </c>
      <c r="E10" s="6" t="s">
        <v>10</v>
      </c>
      <c r="F10" s="6">
        <v>2</v>
      </c>
      <c r="G10" s="6" t="s">
        <v>16</v>
      </c>
      <c r="H10" s="17">
        <v>198</v>
      </c>
      <c r="I10" s="8">
        <v>29866320000</v>
      </c>
      <c r="J10" s="15">
        <v>22</v>
      </c>
    </row>
    <row r="11" spans="1:15" ht="14.25" x14ac:dyDescent="0.2">
      <c r="B11" s="11" t="s">
        <v>9</v>
      </c>
      <c r="C11" s="12">
        <v>45323</v>
      </c>
      <c r="D11" s="11" t="s">
        <v>12</v>
      </c>
      <c r="E11" s="11" t="s">
        <v>10</v>
      </c>
      <c r="F11" s="11">
        <v>50</v>
      </c>
      <c r="G11" s="11" t="s">
        <v>17</v>
      </c>
      <c r="H11" s="18">
        <v>20</v>
      </c>
      <c r="I11" s="13">
        <v>2880000000</v>
      </c>
      <c r="J11" s="16">
        <v>1</v>
      </c>
    </row>
    <row r="12" spans="1:15" ht="14.25" x14ac:dyDescent="0.2">
      <c r="B12" s="6" t="s">
        <v>9</v>
      </c>
      <c r="C12" s="7">
        <v>45352</v>
      </c>
      <c r="D12" s="6" t="s">
        <v>12</v>
      </c>
      <c r="E12" s="6" t="s">
        <v>10</v>
      </c>
      <c r="F12" s="6">
        <v>2</v>
      </c>
      <c r="G12" s="6" t="s">
        <v>16</v>
      </c>
      <c r="H12" s="17">
        <v>35</v>
      </c>
      <c r="I12" s="8">
        <v>5209200000</v>
      </c>
      <c r="J12" s="15">
        <v>10</v>
      </c>
    </row>
    <row r="13" spans="1:15" ht="14.25" x14ac:dyDescent="0.2">
      <c r="B13" s="6" t="s">
        <v>9</v>
      </c>
      <c r="C13" s="7">
        <v>45352</v>
      </c>
      <c r="D13" s="6" t="s">
        <v>12</v>
      </c>
      <c r="E13" s="6" t="s">
        <v>10</v>
      </c>
      <c r="F13" s="6">
        <v>50</v>
      </c>
      <c r="G13" s="6" t="s">
        <v>17</v>
      </c>
      <c r="H13" s="17">
        <v>10</v>
      </c>
      <c r="I13" s="8">
        <v>1404000000</v>
      </c>
      <c r="J13" s="15">
        <v>1</v>
      </c>
    </row>
    <row r="14" spans="1:15" ht="14.25" x14ac:dyDescent="0.2">
      <c r="B14" s="6" t="s">
        <v>9</v>
      </c>
      <c r="C14" s="7">
        <v>45352</v>
      </c>
      <c r="D14" s="6" t="s">
        <v>12</v>
      </c>
      <c r="E14" s="6" t="s">
        <v>11</v>
      </c>
      <c r="F14" s="6">
        <v>50</v>
      </c>
      <c r="G14" s="6" t="s">
        <v>17</v>
      </c>
      <c r="H14" s="17">
        <v>40</v>
      </c>
      <c r="I14" s="8">
        <v>5760000000</v>
      </c>
      <c r="J14" s="15">
        <v>4</v>
      </c>
    </row>
    <row r="15" spans="1:15" ht="14.25" x14ac:dyDescent="0.2">
      <c r="B15" s="6" t="s">
        <v>4</v>
      </c>
      <c r="C15" s="7">
        <v>45352</v>
      </c>
      <c r="D15" s="6" t="s">
        <v>12</v>
      </c>
      <c r="E15" s="6" t="s">
        <v>10</v>
      </c>
      <c r="F15" s="6">
        <v>2</v>
      </c>
      <c r="G15" s="6" t="s">
        <v>16</v>
      </c>
      <c r="H15" s="17">
        <v>45</v>
      </c>
      <c r="I15" s="8">
        <v>6613200000</v>
      </c>
      <c r="J15" s="15">
        <v>11</v>
      </c>
    </row>
    <row r="16" spans="1:15" ht="14.25" x14ac:dyDescent="0.2">
      <c r="B16" s="11" t="s">
        <v>4</v>
      </c>
      <c r="C16" s="12">
        <v>45352</v>
      </c>
      <c r="D16" s="11" t="s">
        <v>12</v>
      </c>
      <c r="E16" s="11" t="s">
        <v>11</v>
      </c>
      <c r="F16" s="11">
        <v>2</v>
      </c>
      <c r="G16" s="11" t="s">
        <v>16</v>
      </c>
      <c r="H16" s="18">
        <v>40</v>
      </c>
      <c r="I16" s="13">
        <v>5760000000</v>
      </c>
      <c r="J16" s="16">
        <v>4</v>
      </c>
    </row>
    <row r="17" spans="2:10" ht="14.25" x14ac:dyDescent="0.2">
      <c r="B17" s="6" t="s">
        <v>9</v>
      </c>
      <c r="C17" s="7">
        <v>45383</v>
      </c>
      <c r="D17" s="6" t="s">
        <v>12</v>
      </c>
      <c r="E17" s="6" t="s">
        <v>10</v>
      </c>
      <c r="F17" s="6">
        <v>2</v>
      </c>
      <c r="G17" s="6" t="s">
        <v>16</v>
      </c>
      <c r="H17" s="17">
        <v>63</v>
      </c>
      <c r="I17" s="8">
        <v>8067528000</v>
      </c>
      <c r="J17" s="15">
        <v>11</v>
      </c>
    </row>
    <row r="18" spans="2:10" ht="14.25" x14ac:dyDescent="0.2">
      <c r="B18" s="6" t="s">
        <v>9</v>
      </c>
      <c r="C18" s="7">
        <v>45383</v>
      </c>
      <c r="D18" s="6" t="s">
        <v>18</v>
      </c>
      <c r="E18" s="6" t="s">
        <v>10</v>
      </c>
      <c r="F18" s="6">
        <v>2</v>
      </c>
      <c r="G18" s="6" t="s">
        <v>16</v>
      </c>
      <c r="H18" s="17">
        <v>5</v>
      </c>
      <c r="I18" s="8">
        <v>19500000</v>
      </c>
      <c r="J18" s="15">
        <v>1</v>
      </c>
    </row>
    <row r="19" spans="2:10" ht="14.25" x14ac:dyDescent="0.2">
      <c r="B19" s="6" t="s">
        <v>9</v>
      </c>
      <c r="C19" s="7">
        <v>45383</v>
      </c>
      <c r="D19" s="6" t="s">
        <v>12</v>
      </c>
      <c r="E19" s="6" t="s">
        <v>11</v>
      </c>
      <c r="F19" s="6">
        <v>2</v>
      </c>
      <c r="G19" s="6" t="s">
        <v>16</v>
      </c>
      <c r="H19" s="17">
        <v>2</v>
      </c>
      <c r="I19" s="8">
        <v>270000000</v>
      </c>
      <c r="J19" s="15">
        <v>1</v>
      </c>
    </row>
    <row r="20" spans="2:10" ht="14.25" x14ac:dyDescent="0.2">
      <c r="B20" s="6" t="s">
        <v>4</v>
      </c>
      <c r="C20" s="7">
        <v>45383</v>
      </c>
      <c r="D20" s="6" t="s">
        <v>12</v>
      </c>
      <c r="E20" s="6" t="s">
        <v>10</v>
      </c>
      <c r="F20" s="6">
        <v>2</v>
      </c>
      <c r="G20" s="6" t="s">
        <v>16</v>
      </c>
      <c r="H20" s="17">
        <v>3</v>
      </c>
      <c r="I20" s="8">
        <v>377992800</v>
      </c>
      <c r="J20" s="15">
        <v>3</v>
      </c>
    </row>
    <row r="21" spans="2:10" ht="14.25" x14ac:dyDescent="0.2">
      <c r="B21" s="6" t="s">
        <v>4</v>
      </c>
      <c r="C21" s="7">
        <v>45383</v>
      </c>
      <c r="D21" s="6" t="s">
        <v>18</v>
      </c>
      <c r="E21" s="6" t="s">
        <v>10</v>
      </c>
      <c r="F21" s="6">
        <v>2</v>
      </c>
      <c r="G21" s="6" t="s">
        <v>16</v>
      </c>
      <c r="H21" s="17">
        <v>5</v>
      </c>
      <c r="I21" s="8">
        <v>19500000</v>
      </c>
      <c r="J21" s="15">
        <v>1</v>
      </c>
    </row>
    <row r="22" spans="2:10" ht="14.25" x14ac:dyDescent="0.2">
      <c r="B22" s="6" t="s">
        <v>4</v>
      </c>
      <c r="C22" s="7">
        <v>45383</v>
      </c>
      <c r="D22" s="6" t="s">
        <v>12</v>
      </c>
      <c r="E22" s="6" t="s">
        <v>11</v>
      </c>
      <c r="F22" s="6">
        <v>2</v>
      </c>
      <c r="G22" s="6" t="s">
        <v>16</v>
      </c>
      <c r="H22" s="17">
        <v>2</v>
      </c>
      <c r="I22" s="8">
        <v>270000000</v>
      </c>
      <c r="J22" s="15">
        <v>1</v>
      </c>
    </row>
    <row r="23" spans="2:10" ht="14.25" x14ac:dyDescent="0.2">
      <c r="B23" s="11" t="s">
        <v>4</v>
      </c>
      <c r="C23" s="12">
        <v>45383</v>
      </c>
      <c r="D23" s="11" t="s">
        <v>12</v>
      </c>
      <c r="E23" s="11" t="s">
        <v>10</v>
      </c>
      <c r="F23" s="11">
        <v>50</v>
      </c>
      <c r="G23" s="11" t="s">
        <v>17</v>
      </c>
      <c r="H23" s="18">
        <v>60</v>
      </c>
      <c r="I23" s="13">
        <v>7689535200</v>
      </c>
      <c r="J23" s="16">
        <v>8</v>
      </c>
    </row>
    <row r="24" spans="2:10" ht="14.25" x14ac:dyDescent="0.2">
      <c r="B24" s="6" t="s">
        <v>9</v>
      </c>
      <c r="C24" s="7">
        <v>45413</v>
      </c>
      <c r="D24" s="6" t="s">
        <v>12</v>
      </c>
      <c r="E24" s="6" t="s">
        <v>10</v>
      </c>
      <c r="F24" s="6">
        <v>2</v>
      </c>
      <c r="G24" s="6" t="s">
        <v>16</v>
      </c>
      <c r="H24" s="17">
        <v>98</v>
      </c>
      <c r="I24" s="8">
        <v>12517200000</v>
      </c>
      <c r="J24" s="15">
        <v>14</v>
      </c>
    </row>
    <row r="25" spans="2:10" ht="14.25" x14ac:dyDescent="0.2">
      <c r="B25" s="6" t="s">
        <v>9</v>
      </c>
      <c r="C25" s="7">
        <v>45413</v>
      </c>
      <c r="D25" s="6" t="s">
        <v>18</v>
      </c>
      <c r="E25" s="6" t="s">
        <v>10</v>
      </c>
      <c r="F25" s="6">
        <v>2</v>
      </c>
      <c r="G25" s="6" t="s">
        <v>16</v>
      </c>
      <c r="H25" s="17">
        <v>53</v>
      </c>
      <c r="I25" s="8">
        <v>178850000</v>
      </c>
      <c r="J25" s="15">
        <v>3</v>
      </c>
    </row>
    <row r="26" spans="2:10" ht="14.25" x14ac:dyDescent="0.2">
      <c r="B26" s="6" t="s">
        <v>9</v>
      </c>
      <c r="C26" s="7">
        <v>45413</v>
      </c>
      <c r="D26" s="6" t="s">
        <v>19</v>
      </c>
      <c r="E26" s="6" t="s">
        <v>10</v>
      </c>
      <c r="F26" s="6">
        <v>2</v>
      </c>
      <c r="G26" s="6" t="s">
        <v>16</v>
      </c>
      <c r="H26" s="17">
        <v>60</v>
      </c>
      <c r="I26" s="8">
        <v>3060000000</v>
      </c>
      <c r="J26" s="15">
        <v>3</v>
      </c>
    </row>
    <row r="27" spans="2:10" ht="14.25" x14ac:dyDescent="0.2">
      <c r="B27" s="6" t="s">
        <v>4</v>
      </c>
      <c r="C27" s="7">
        <v>45413</v>
      </c>
      <c r="D27" s="6" t="s">
        <v>12</v>
      </c>
      <c r="E27" s="6" t="s">
        <v>10</v>
      </c>
      <c r="F27" s="6">
        <v>2</v>
      </c>
      <c r="G27" s="6" t="s">
        <v>16</v>
      </c>
      <c r="H27" s="17">
        <v>98</v>
      </c>
      <c r="I27" s="8">
        <v>12517200000</v>
      </c>
      <c r="J27" s="15">
        <v>14</v>
      </c>
    </row>
    <row r="28" spans="2:10" ht="14.25" x14ac:dyDescent="0.2">
      <c r="B28" s="6" t="s">
        <v>4</v>
      </c>
      <c r="C28" s="7">
        <v>45413</v>
      </c>
      <c r="D28" s="6" t="s">
        <v>18</v>
      </c>
      <c r="E28" s="6" t="s">
        <v>10</v>
      </c>
      <c r="F28" s="6">
        <v>2</v>
      </c>
      <c r="G28" s="6" t="s">
        <v>16</v>
      </c>
      <c r="H28" s="17">
        <v>53</v>
      </c>
      <c r="I28" s="8">
        <v>178850000</v>
      </c>
      <c r="J28" s="15">
        <v>3</v>
      </c>
    </row>
    <row r="29" spans="2:10" ht="14.25" x14ac:dyDescent="0.2">
      <c r="B29" s="11" t="s">
        <v>4</v>
      </c>
      <c r="C29" s="12">
        <v>45413</v>
      </c>
      <c r="D29" s="11" t="s">
        <v>19</v>
      </c>
      <c r="E29" s="11" t="s">
        <v>10</v>
      </c>
      <c r="F29" s="11">
        <v>2</v>
      </c>
      <c r="G29" s="11" t="s">
        <v>16</v>
      </c>
      <c r="H29" s="18">
        <v>60</v>
      </c>
      <c r="I29" s="13">
        <v>3060000000</v>
      </c>
      <c r="J29" s="16">
        <v>3</v>
      </c>
    </row>
    <row r="30" spans="2:10" ht="14.25" x14ac:dyDescent="0.2">
      <c r="B30" s="6" t="s">
        <v>9</v>
      </c>
      <c r="C30" s="7">
        <v>45444</v>
      </c>
      <c r="D30" s="6" t="s">
        <v>12</v>
      </c>
      <c r="E30" s="6" t="s">
        <v>10</v>
      </c>
      <c r="F30" s="6">
        <v>2</v>
      </c>
      <c r="G30" s="6" t="s">
        <v>16</v>
      </c>
      <c r="H30" s="17">
        <v>102</v>
      </c>
      <c r="I30" s="8">
        <v>11808000000</v>
      </c>
      <c r="J30" s="15">
        <v>11</v>
      </c>
    </row>
    <row r="31" spans="2:10" ht="14.25" x14ac:dyDescent="0.2">
      <c r="B31" s="6" t="s">
        <v>4</v>
      </c>
      <c r="C31" s="7">
        <v>45444</v>
      </c>
      <c r="D31" s="6" t="s">
        <v>12</v>
      </c>
      <c r="E31" s="6" t="s">
        <v>10</v>
      </c>
      <c r="F31" s="6">
        <v>2</v>
      </c>
      <c r="G31" s="6" t="s">
        <v>16</v>
      </c>
      <c r="H31" s="17">
        <v>66</v>
      </c>
      <c r="I31" s="8">
        <v>7824960000</v>
      </c>
      <c r="J31" s="15">
        <v>8</v>
      </c>
    </row>
    <row r="32" spans="2:10" ht="14.25" x14ac:dyDescent="0.2">
      <c r="B32" s="11" t="s">
        <v>4</v>
      </c>
      <c r="C32" s="12">
        <v>45444</v>
      </c>
      <c r="D32" s="11" t="s">
        <v>12</v>
      </c>
      <c r="E32" s="11" t="s">
        <v>10</v>
      </c>
      <c r="F32" s="11">
        <v>50</v>
      </c>
      <c r="G32" s="11" t="s">
        <v>17</v>
      </c>
      <c r="H32" s="18">
        <v>36</v>
      </c>
      <c r="I32" s="13">
        <v>3983040000</v>
      </c>
      <c r="J32" s="16">
        <v>3</v>
      </c>
    </row>
    <row r="33" spans="2:10" ht="14.25" x14ac:dyDescent="0.2">
      <c r="B33" s="6" t="s">
        <v>9</v>
      </c>
      <c r="C33" s="7" t="s">
        <v>21</v>
      </c>
      <c r="D33" s="6" t="s">
        <v>12</v>
      </c>
      <c r="E33" s="6" t="s">
        <v>10</v>
      </c>
      <c r="F33" s="6">
        <v>2</v>
      </c>
      <c r="G33" s="6" t="s">
        <v>16</v>
      </c>
      <c r="H33" s="17">
        <v>6</v>
      </c>
      <c r="I33" s="8">
        <v>453600000</v>
      </c>
      <c r="J33" s="15">
        <v>1</v>
      </c>
    </row>
    <row r="34" spans="2:10" ht="14.25" x14ac:dyDescent="0.2">
      <c r="B34" s="6" t="s">
        <v>9</v>
      </c>
      <c r="C34" s="7" t="s">
        <v>21</v>
      </c>
      <c r="D34" s="6" t="s">
        <v>12</v>
      </c>
      <c r="E34" s="6" t="s">
        <v>11</v>
      </c>
      <c r="F34" s="6">
        <v>2</v>
      </c>
      <c r="G34" s="6" t="s">
        <v>16</v>
      </c>
      <c r="H34" s="17">
        <v>12</v>
      </c>
      <c r="I34" s="8">
        <v>1382400000</v>
      </c>
      <c r="J34" s="15">
        <v>1</v>
      </c>
    </row>
    <row r="35" spans="2:10" ht="14.25" x14ac:dyDescent="0.2">
      <c r="B35" s="6" t="s">
        <v>4</v>
      </c>
      <c r="C35" s="7" t="s">
        <v>21</v>
      </c>
      <c r="D35" s="6" t="s">
        <v>12</v>
      </c>
      <c r="E35" s="6" t="s">
        <v>10</v>
      </c>
      <c r="F35" s="6">
        <v>2</v>
      </c>
      <c r="G35" s="6" t="s">
        <v>16</v>
      </c>
      <c r="H35" s="17">
        <v>6</v>
      </c>
      <c r="I35" s="8">
        <v>453600000</v>
      </c>
      <c r="J35" s="15">
        <v>1</v>
      </c>
    </row>
    <row r="36" spans="2:10" ht="14.25" x14ac:dyDescent="0.2">
      <c r="B36" s="11" t="s">
        <v>4</v>
      </c>
      <c r="C36" s="12" t="s">
        <v>21</v>
      </c>
      <c r="D36" s="11" t="s">
        <v>12</v>
      </c>
      <c r="E36" s="11" t="s">
        <v>11</v>
      </c>
      <c r="F36" s="11">
        <v>2</v>
      </c>
      <c r="G36" s="11" t="s">
        <v>16</v>
      </c>
      <c r="H36" s="18">
        <v>12</v>
      </c>
      <c r="I36" s="13">
        <v>1382400000</v>
      </c>
      <c r="J36" s="16">
        <v>1</v>
      </c>
    </row>
    <row r="37" spans="2:10" ht="14.25" x14ac:dyDescent="0.2">
      <c r="B37" s="6" t="s">
        <v>9</v>
      </c>
      <c r="C37" s="7">
        <v>45505</v>
      </c>
      <c r="D37" s="6" t="s">
        <v>12</v>
      </c>
      <c r="E37" s="6" t="s">
        <v>10</v>
      </c>
      <c r="F37" s="6">
        <v>2</v>
      </c>
      <c r="G37" s="6" t="s">
        <v>16</v>
      </c>
      <c r="H37" s="17">
        <v>16</v>
      </c>
      <c r="I37" s="8">
        <v>3461760000</v>
      </c>
      <c r="J37" s="15">
        <v>1</v>
      </c>
    </row>
    <row r="38" spans="2:10" ht="14.25" x14ac:dyDescent="0.2">
      <c r="B38" s="6" t="s">
        <v>9</v>
      </c>
      <c r="C38" s="7">
        <v>45505</v>
      </c>
      <c r="D38" s="6" t="s">
        <v>12</v>
      </c>
      <c r="E38" s="6" t="s">
        <v>10</v>
      </c>
      <c r="F38" s="6">
        <v>50</v>
      </c>
      <c r="G38" s="6" t="s">
        <v>17</v>
      </c>
      <c r="H38" s="17">
        <v>317</v>
      </c>
      <c r="I38" s="8">
        <v>46140537600</v>
      </c>
      <c r="J38" s="15">
        <v>28</v>
      </c>
    </row>
    <row r="39" spans="2:10" ht="14.25" x14ac:dyDescent="0.2">
      <c r="B39" s="6" t="s">
        <v>4</v>
      </c>
      <c r="C39" s="7">
        <v>45505</v>
      </c>
      <c r="D39" s="6" t="s">
        <v>12</v>
      </c>
      <c r="E39" s="6" t="s">
        <v>10</v>
      </c>
      <c r="F39" s="6">
        <v>2</v>
      </c>
      <c r="G39" s="6" t="s">
        <v>16</v>
      </c>
      <c r="H39" s="17">
        <v>45</v>
      </c>
      <c r="I39" s="8">
        <v>6982560000</v>
      </c>
      <c r="J39" s="15">
        <v>5</v>
      </c>
    </row>
    <row r="40" spans="2:10" ht="14.25" x14ac:dyDescent="0.2">
      <c r="B40" s="11" t="s">
        <v>4</v>
      </c>
      <c r="C40" s="12">
        <v>45505</v>
      </c>
      <c r="D40" s="11" t="s">
        <v>12</v>
      </c>
      <c r="E40" s="11" t="s">
        <v>10</v>
      </c>
      <c r="F40" s="11">
        <v>50</v>
      </c>
      <c r="G40" s="11" t="s">
        <v>17</v>
      </c>
      <c r="H40" s="18">
        <v>288</v>
      </c>
      <c r="I40" s="13">
        <v>42619737600</v>
      </c>
      <c r="J40" s="16">
        <v>24</v>
      </c>
    </row>
    <row r="41" spans="2:10" ht="14.25" x14ac:dyDescent="0.2">
      <c r="B41" s="6" t="s">
        <v>9</v>
      </c>
      <c r="C41" s="7">
        <v>45536</v>
      </c>
      <c r="D41" s="6" t="s">
        <v>12</v>
      </c>
      <c r="E41" s="6" t="s">
        <v>10</v>
      </c>
      <c r="F41" s="6">
        <v>2</v>
      </c>
      <c r="G41" s="6" t="s">
        <v>16</v>
      </c>
      <c r="H41" s="17">
        <v>67</v>
      </c>
      <c r="I41" s="8">
        <v>18070128000</v>
      </c>
      <c r="J41" s="15">
        <v>12</v>
      </c>
    </row>
    <row r="42" spans="2:10" ht="14.25" x14ac:dyDescent="0.2">
      <c r="B42" s="6" t="s">
        <v>9</v>
      </c>
      <c r="C42" s="7">
        <v>45536</v>
      </c>
      <c r="D42" s="6" t="s">
        <v>12</v>
      </c>
      <c r="E42" s="6" t="s">
        <v>10</v>
      </c>
      <c r="F42" s="6">
        <v>50</v>
      </c>
      <c r="G42" s="6" t="s">
        <v>17</v>
      </c>
      <c r="H42" s="17">
        <v>5</v>
      </c>
      <c r="I42" s="8">
        <v>1175400000</v>
      </c>
      <c r="J42" s="15">
        <v>1</v>
      </c>
    </row>
    <row r="43" spans="2:10" ht="14.25" x14ac:dyDescent="0.2">
      <c r="B43" s="11" t="s">
        <v>4</v>
      </c>
      <c r="C43" s="12">
        <v>45536</v>
      </c>
      <c r="D43" s="11" t="s">
        <v>12</v>
      </c>
      <c r="E43" s="11" t="s">
        <v>10</v>
      </c>
      <c r="F43" s="11">
        <v>2</v>
      </c>
      <c r="G43" s="11" t="s">
        <v>16</v>
      </c>
      <c r="H43" s="18">
        <v>72</v>
      </c>
      <c r="I43" s="13">
        <v>19245528000</v>
      </c>
      <c r="J43" s="16">
        <v>13</v>
      </c>
    </row>
    <row r="44" spans="2:10" ht="14.25" x14ac:dyDescent="0.2">
      <c r="B44" s="6" t="s">
        <v>4</v>
      </c>
      <c r="C44" s="7">
        <v>45566</v>
      </c>
      <c r="D44" s="6" t="s">
        <v>12</v>
      </c>
      <c r="E44" s="6" t="s">
        <v>10</v>
      </c>
      <c r="F44" s="6">
        <v>2</v>
      </c>
      <c r="G44" s="6" t="s">
        <v>16</v>
      </c>
      <c r="H44" s="17">
        <v>30</v>
      </c>
      <c r="I44" s="8">
        <v>4665600000</v>
      </c>
      <c r="J44" s="15">
        <v>26</v>
      </c>
    </row>
    <row r="45" spans="2:10" ht="14.25" x14ac:dyDescent="0.2">
      <c r="B45" s="11" t="s">
        <v>9</v>
      </c>
      <c r="C45" s="12">
        <v>45566</v>
      </c>
      <c r="D45" s="11" t="s">
        <v>12</v>
      </c>
      <c r="E45" s="11" t="s">
        <v>10</v>
      </c>
      <c r="F45" s="11">
        <v>50</v>
      </c>
      <c r="G45" s="11" t="s">
        <v>17</v>
      </c>
      <c r="H45" s="18">
        <v>30</v>
      </c>
      <c r="I45" s="13">
        <v>4665600000</v>
      </c>
      <c r="J45" s="16">
        <v>26</v>
      </c>
    </row>
    <row r="46" spans="2:10" ht="14.25" x14ac:dyDescent="0.2">
      <c r="B46" s="6" t="s">
        <v>9</v>
      </c>
      <c r="C46" s="7">
        <v>45597</v>
      </c>
      <c r="D46" s="6" t="s">
        <v>12</v>
      </c>
      <c r="E46" s="6" t="s">
        <v>10</v>
      </c>
      <c r="F46" s="6">
        <v>2</v>
      </c>
      <c r="G46" s="6" t="s">
        <v>16</v>
      </c>
      <c r="H46" s="17">
        <v>28</v>
      </c>
      <c r="I46" s="8">
        <v>4060800000</v>
      </c>
      <c r="J46" s="15">
        <v>6</v>
      </c>
    </row>
    <row r="47" spans="2:10" ht="14.25" x14ac:dyDescent="0.2">
      <c r="B47" s="6" t="s">
        <v>4</v>
      </c>
      <c r="C47" s="7">
        <v>45597</v>
      </c>
      <c r="D47" s="6" t="s">
        <v>12</v>
      </c>
      <c r="E47" s="6" t="s">
        <v>10</v>
      </c>
      <c r="F47" s="6">
        <v>50</v>
      </c>
      <c r="G47" s="6" t="s">
        <v>17</v>
      </c>
      <c r="H47" s="17">
        <v>22</v>
      </c>
      <c r="I47" s="8">
        <v>3175200000</v>
      </c>
      <c r="J47" s="15">
        <v>3</v>
      </c>
    </row>
    <row r="48" spans="2:10" ht="14.25" x14ac:dyDescent="0.2">
      <c r="B48" s="11" t="s">
        <v>4</v>
      </c>
      <c r="C48" s="7">
        <v>45597</v>
      </c>
      <c r="D48" s="11" t="s">
        <v>12</v>
      </c>
      <c r="E48" s="11" t="s">
        <v>10</v>
      </c>
      <c r="F48" s="11">
        <v>2</v>
      </c>
      <c r="G48" s="11" t="s">
        <v>16</v>
      </c>
      <c r="H48" s="18">
        <v>6</v>
      </c>
      <c r="I48" s="13">
        <v>885600000</v>
      </c>
      <c r="J48" s="16">
        <v>3</v>
      </c>
    </row>
    <row r="49" spans="2:10" ht="14.25" x14ac:dyDescent="0.2">
      <c r="B49" s="11" t="s">
        <v>9</v>
      </c>
      <c r="C49" s="12">
        <v>45627</v>
      </c>
      <c r="D49" s="11" t="s">
        <v>12</v>
      </c>
      <c r="E49" s="11" t="s">
        <v>10</v>
      </c>
      <c r="F49" s="11">
        <v>2</v>
      </c>
      <c r="G49" s="11" t="s">
        <v>16</v>
      </c>
      <c r="H49" s="18">
        <v>20</v>
      </c>
      <c r="I49" s="13">
        <v>2916000000</v>
      </c>
      <c r="J49" s="16">
        <v>2</v>
      </c>
    </row>
    <row r="50" spans="2:10" ht="14.25" x14ac:dyDescent="0.2">
      <c r="B50" s="11" t="s">
        <v>9</v>
      </c>
      <c r="C50" s="12">
        <v>45627</v>
      </c>
      <c r="D50" s="11" t="s">
        <v>12</v>
      </c>
      <c r="E50" s="11" t="s">
        <v>10</v>
      </c>
      <c r="F50" s="11">
        <v>50</v>
      </c>
      <c r="G50" s="11" t="s">
        <v>17</v>
      </c>
      <c r="H50" s="18">
        <v>2</v>
      </c>
      <c r="I50" s="13">
        <v>360000000</v>
      </c>
      <c r="J50" s="16">
        <v>1</v>
      </c>
    </row>
    <row r="51" spans="2:10" ht="14.25" x14ac:dyDescent="0.2">
      <c r="B51" s="11" t="s">
        <v>4</v>
      </c>
      <c r="C51" s="12">
        <v>45627</v>
      </c>
      <c r="D51" s="11" t="s">
        <v>12</v>
      </c>
      <c r="E51" s="11" t="s">
        <v>10</v>
      </c>
      <c r="F51" s="11">
        <v>50</v>
      </c>
      <c r="G51" s="11" t="s">
        <v>17</v>
      </c>
      <c r="H51" s="18">
        <v>22</v>
      </c>
      <c r="I51" s="13">
        <v>3276000000</v>
      </c>
      <c r="J51" s="16">
        <v>3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2C18C-95CC-4ED9-90D7-155A4060E099}">
  <ds:schemaRefs>
    <ds:schemaRef ds:uri="http://purl.org/dc/elements/1.1/"/>
    <ds:schemaRef ds:uri="72e9f21c-8664-4aad-aa68-4f5e72fc5d7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df062920-4020-40dc-9015-c52fc1b6f476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2025-02-03T20:44:38Z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