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38" documentId="8_{1712A351-8BD4-4067-9BA6-441976FA6BBA}" xr6:coauthVersionLast="47" xr6:coauthVersionMax="47" xr10:uidLastSave="{81C19726-0EDB-4ACA-B225-8DC3047929CD}"/>
  <bookViews>
    <workbookView xWindow="-120" yWindow="-120" windowWidth="29040" windowHeight="1572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<sst xmlns="http://schemas.openxmlformats.org/spreadsheetml/2006/main" count="210" uniqueCount="24">
  <si>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</si>
  <si>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</si>
  <si>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</si>
  <si>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</si>
  <si>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</si>
  <si>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</si>
  <si>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</si>
  <si>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</si>
  <si>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</si>
  <si>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</si>
  <si>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</si>
  <si>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</si>
  <si>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</si>
  <si>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</si>
  <si>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</si>
  <si>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</si>
  <si>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</si>
  <si>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</si>
  <si>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Mini Futuro Electricidad Mensual</t>
  </si>
  <si>
    <t>Futuro Bloque Horario Dia Electricidad Mensual</t>
  </si>
  <si>
    <t>Monto negociado (Millones $COP)</t>
  </si>
  <si>
    <t>2024-07</t>
  </si>
  <si>
    <t>Informe del 1 al 31 de octubre de 2024</t>
  </si>
  <si>
    <t>Informe 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</si>
</sst>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2393649251066618"/>
                  <c:y val="-6.43588076942323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4783808756023312"/>
                  <c:y val="-5.8085008041504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4665.6000000000004</c:v>
                </c:pt>
                <c:pt idx="1">
                  <c:v>4665.6000000000004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195697.8504</c:v>
                </c:pt>
                <c:pt idx="1">
                  <c:v>270917.39679999999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5" totalsRowShown="0" headerRowDxfId="25" headerRowBorderDxfId="24" tableBorderDxfId="23" totalsRowBorderDxfId="22">
  <sortState xmlns:xlrd2="http://schemas.microsoft.com/office/spreadsheetml/2017/richdata2" ref="B4:J5">
    <sortCondition ref="B3:B5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45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5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22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4</v>
      </c>
      <c r="C4" s="7">
        <v>45566</v>
      </c>
      <c r="D4" s="6" t="s">
        <v>12</v>
      </c>
      <c r="E4" s="6" t="s">
        <v>10</v>
      </c>
      <c r="F4" s="6">
        <v>2</v>
      </c>
      <c r="G4" s="6" t="s">
        <v>16</v>
      </c>
      <c r="H4" s="17">
        <v>30</v>
      </c>
      <c r="I4" s="8">
        <v>4665600000</v>
      </c>
      <c r="J4" s="15">
        <v>26</v>
      </c>
      <c r="M4" s="8">
        <f>+SUMIFS(Tabla13[Monto],Tabla13[Afiliado],M3)/1000000</f>
        <v>4665.6000000000004</v>
      </c>
      <c r="N4" s="8">
        <f>+SUMIFS(Tabla13[Monto],Tabla13[Afiliado],N3)/1000000</f>
        <v>4665.6000000000004</v>
      </c>
      <c r="O4" s="10">
        <f>+SUM(M4:N4)</f>
        <v>9331.2000000000007</v>
      </c>
    </row>
    <row r="5" spans="1:15" ht="14.25" x14ac:dyDescent="0.2">
      <c r="B5" s="6" t="s">
        <v>9</v>
      </c>
      <c r="C5" s="7">
        <v>45566</v>
      </c>
      <c r="D5" s="6" t="s">
        <v>12</v>
      </c>
      <c r="E5" s="6" t="s">
        <v>10</v>
      </c>
      <c r="F5" s="6">
        <v>50</v>
      </c>
      <c r="G5" s="6" t="s">
        <v>17</v>
      </c>
      <c r="H5" s="17">
        <v>30</v>
      </c>
      <c r="I5" s="8">
        <v>4665600000</v>
      </c>
      <c r="J5" s="15">
        <v>26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45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23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195697.8504</v>
      </c>
      <c r="N4" s="8">
        <f>+SUMIFS(Tabla132[Monto],Tabla132[Afiliado],N3)/1000000</f>
        <v>270917.39679999999</v>
      </c>
      <c r="O4" s="10">
        <f>+SUM(M4:N4)</f>
        <v>466615.24719999998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18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18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  <row r="24" spans="2:10" ht="14.25" x14ac:dyDescent="0.2">
      <c r="B24" s="6" t="s">
        <v>9</v>
      </c>
      <c r="C24" s="7">
        <v>45413</v>
      </c>
      <c r="D24" s="6" t="s">
        <v>12</v>
      </c>
      <c r="E24" s="6" t="s">
        <v>10</v>
      </c>
      <c r="F24" s="6">
        <v>2</v>
      </c>
      <c r="G24" s="6" t="s">
        <v>16</v>
      </c>
      <c r="H24" s="17">
        <v>98</v>
      </c>
      <c r="I24" s="8">
        <v>12517200000</v>
      </c>
      <c r="J24" s="15">
        <v>14</v>
      </c>
    </row>
    <row r="25" spans="2:10" ht="14.25" x14ac:dyDescent="0.2">
      <c r="B25" s="6" t="s">
        <v>9</v>
      </c>
      <c r="C25" s="7">
        <v>45413</v>
      </c>
      <c r="D25" s="6" t="s">
        <v>18</v>
      </c>
      <c r="E25" s="6" t="s">
        <v>10</v>
      </c>
      <c r="F25" s="6">
        <v>2</v>
      </c>
      <c r="G25" s="6" t="s">
        <v>16</v>
      </c>
      <c r="H25" s="17">
        <v>53</v>
      </c>
      <c r="I25" s="8">
        <v>178850000</v>
      </c>
      <c r="J25" s="15">
        <v>3</v>
      </c>
    </row>
    <row r="26" spans="2:10" ht="14.25" x14ac:dyDescent="0.2">
      <c r="B26" s="6" t="s">
        <v>9</v>
      </c>
      <c r="C26" s="7">
        <v>45413</v>
      </c>
      <c r="D26" s="6" t="s">
        <v>19</v>
      </c>
      <c r="E26" s="6" t="s">
        <v>10</v>
      </c>
      <c r="F26" s="6">
        <v>2</v>
      </c>
      <c r="G26" s="6" t="s">
        <v>16</v>
      </c>
      <c r="H26" s="17">
        <v>60</v>
      </c>
      <c r="I26" s="8">
        <v>3060000000</v>
      </c>
      <c r="J26" s="15">
        <v>3</v>
      </c>
    </row>
    <row r="27" spans="2:10" ht="14.25" x14ac:dyDescent="0.2">
      <c r="B27" s="6" t="s">
        <v>4</v>
      </c>
      <c r="C27" s="7">
        <v>45413</v>
      </c>
      <c r="D27" s="6" t="s">
        <v>12</v>
      </c>
      <c r="E27" s="6" t="s">
        <v>10</v>
      </c>
      <c r="F27" s="6">
        <v>2</v>
      </c>
      <c r="G27" s="6" t="s">
        <v>16</v>
      </c>
      <c r="H27" s="17">
        <v>98</v>
      </c>
      <c r="I27" s="8">
        <v>12517200000</v>
      </c>
      <c r="J27" s="15">
        <v>14</v>
      </c>
    </row>
    <row r="28" spans="2:10" ht="14.25" x14ac:dyDescent="0.2">
      <c r="B28" s="6" t="s">
        <v>4</v>
      </c>
      <c r="C28" s="7">
        <v>45413</v>
      </c>
      <c r="D28" s="6" t="s">
        <v>18</v>
      </c>
      <c r="E28" s="6" t="s">
        <v>10</v>
      </c>
      <c r="F28" s="6">
        <v>2</v>
      </c>
      <c r="G28" s="6" t="s">
        <v>16</v>
      </c>
      <c r="H28" s="17">
        <v>53</v>
      </c>
      <c r="I28" s="8">
        <v>178850000</v>
      </c>
      <c r="J28" s="15">
        <v>3</v>
      </c>
    </row>
    <row r="29" spans="2:10" ht="14.25" x14ac:dyDescent="0.2">
      <c r="B29" s="11" t="s">
        <v>4</v>
      </c>
      <c r="C29" s="12">
        <v>45413</v>
      </c>
      <c r="D29" s="11" t="s">
        <v>19</v>
      </c>
      <c r="E29" s="11" t="s">
        <v>10</v>
      </c>
      <c r="F29" s="11">
        <v>2</v>
      </c>
      <c r="G29" s="11" t="s">
        <v>16</v>
      </c>
      <c r="H29" s="18">
        <v>60</v>
      </c>
      <c r="I29" s="13">
        <v>3060000000</v>
      </c>
      <c r="J29" s="16">
        <v>3</v>
      </c>
    </row>
    <row r="30" spans="2:10" ht="14.25" x14ac:dyDescent="0.2">
      <c r="B30" s="6" t="s">
        <v>9</v>
      </c>
      <c r="C30" s="7">
        <v>45444</v>
      </c>
      <c r="D30" s="6" t="s">
        <v>12</v>
      </c>
      <c r="E30" s="6" t="s">
        <v>10</v>
      </c>
      <c r="F30" s="6">
        <v>2</v>
      </c>
      <c r="G30" s="6" t="s">
        <v>16</v>
      </c>
      <c r="H30" s="17">
        <v>102</v>
      </c>
      <c r="I30" s="8">
        <v>11808000000</v>
      </c>
      <c r="J30" s="15">
        <v>11</v>
      </c>
    </row>
    <row r="31" spans="2:10" ht="14.25" x14ac:dyDescent="0.2">
      <c r="B31" s="6" t="s">
        <v>4</v>
      </c>
      <c r="C31" s="7">
        <v>45444</v>
      </c>
      <c r="D31" s="6" t="s">
        <v>12</v>
      </c>
      <c r="E31" s="6" t="s">
        <v>10</v>
      </c>
      <c r="F31" s="6">
        <v>2</v>
      </c>
      <c r="G31" s="6" t="s">
        <v>16</v>
      </c>
      <c r="H31" s="17">
        <v>66</v>
      </c>
      <c r="I31" s="8">
        <v>7824960000</v>
      </c>
      <c r="J31" s="15">
        <v>8</v>
      </c>
    </row>
    <row r="32" spans="2:10" ht="14.25" x14ac:dyDescent="0.2">
      <c r="B32" s="11" t="s">
        <v>4</v>
      </c>
      <c r="C32" s="12">
        <v>45444</v>
      </c>
      <c r="D32" s="11" t="s">
        <v>12</v>
      </c>
      <c r="E32" s="11" t="s">
        <v>10</v>
      </c>
      <c r="F32" s="11">
        <v>50</v>
      </c>
      <c r="G32" s="11" t="s">
        <v>17</v>
      </c>
      <c r="H32" s="18">
        <v>36</v>
      </c>
      <c r="I32" s="13">
        <v>3983040000</v>
      </c>
      <c r="J32" s="16">
        <v>3</v>
      </c>
    </row>
    <row r="33" spans="2:10" ht="14.25" x14ac:dyDescent="0.2">
      <c r="B33" s="6" t="s">
        <v>9</v>
      </c>
      <c r="C33" s="7" t="s">
        <v>21</v>
      </c>
      <c r="D33" s="6" t="s">
        <v>12</v>
      </c>
      <c r="E33" s="6" t="s">
        <v>10</v>
      </c>
      <c r="F33" s="6">
        <v>2</v>
      </c>
      <c r="G33" s="6" t="s">
        <v>16</v>
      </c>
      <c r="H33" s="17">
        <v>6</v>
      </c>
      <c r="I33" s="8">
        <v>453600000</v>
      </c>
      <c r="J33" s="15">
        <v>1</v>
      </c>
    </row>
    <row r="34" spans="2:10" ht="14.25" x14ac:dyDescent="0.2">
      <c r="B34" s="6" t="s">
        <v>9</v>
      </c>
      <c r="C34" s="7" t="s">
        <v>21</v>
      </c>
      <c r="D34" s="6" t="s">
        <v>12</v>
      </c>
      <c r="E34" s="6" t="s">
        <v>11</v>
      </c>
      <c r="F34" s="6">
        <v>2</v>
      </c>
      <c r="G34" s="6" t="s">
        <v>16</v>
      </c>
      <c r="H34" s="17">
        <v>12</v>
      </c>
      <c r="I34" s="8">
        <v>1382400000</v>
      </c>
      <c r="J34" s="15">
        <v>1</v>
      </c>
    </row>
    <row r="35" spans="2:10" ht="14.25" x14ac:dyDescent="0.2">
      <c r="B35" s="6" t="s">
        <v>4</v>
      </c>
      <c r="C35" s="7" t="s">
        <v>21</v>
      </c>
      <c r="D35" s="6" t="s">
        <v>12</v>
      </c>
      <c r="E35" s="6" t="s">
        <v>10</v>
      </c>
      <c r="F35" s="6">
        <v>2</v>
      </c>
      <c r="G35" s="6" t="s">
        <v>16</v>
      </c>
      <c r="H35" s="17">
        <v>6</v>
      </c>
      <c r="I35" s="8">
        <v>453600000</v>
      </c>
      <c r="J35" s="15">
        <v>1</v>
      </c>
    </row>
    <row r="36" spans="2:10" ht="14.25" x14ac:dyDescent="0.2">
      <c r="B36" s="11" t="s">
        <v>4</v>
      </c>
      <c r="C36" s="12" t="s">
        <v>21</v>
      </c>
      <c r="D36" s="11" t="s">
        <v>12</v>
      </c>
      <c r="E36" s="11" t="s">
        <v>11</v>
      </c>
      <c r="F36" s="11">
        <v>2</v>
      </c>
      <c r="G36" s="11" t="s">
        <v>16</v>
      </c>
      <c r="H36" s="18">
        <v>12</v>
      </c>
      <c r="I36" s="13">
        <v>1382400000</v>
      </c>
      <c r="J36" s="16">
        <v>1</v>
      </c>
    </row>
    <row r="37" spans="2:10" ht="14.25" x14ac:dyDescent="0.2">
      <c r="B37" s="6" t="s">
        <v>9</v>
      </c>
      <c r="C37" s="7">
        <v>45505</v>
      </c>
      <c r="D37" s="6" t="s">
        <v>12</v>
      </c>
      <c r="E37" s="6" t="s">
        <v>10</v>
      </c>
      <c r="F37" s="6">
        <v>2</v>
      </c>
      <c r="G37" s="6" t="s">
        <v>16</v>
      </c>
      <c r="H37" s="17">
        <v>16</v>
      </c>
      <c r="I37" s="8">
        <v>3461760000</v>
      </c>
      <c r="J37" s="15">
        <v>1</v>
      </c>
    </row>
    <row r="38" spans="2:10" ht="14.25" x14ac:dyDescent="0.2">
      <c r="B38" s="6" t="s">
        <v>9</v>
      </c>
      <c r="C38" s="7">
        <v>45505</v>
      </c>
      <c r="D38" s="6" t="s">
        <v>12</v>
      </c>
      <c r="E38" s="6" t="s">
        <v>10</v>
      </c>
      <c r="F38" s="6">
        <v>50</v>
      </c>
      <c r="G38" s="6" t="s">
        <v>17</v>
      </c>
      <c r="H38" s="17">
        <v>317</v>
      </c>
      <c r="I38" s="8">
        <v>46140537600</v>
      </c>
      <c r="J38" s="15">
        <v>28</v>
      </c>
    </row>
    <row r="39" spans="2:10" ht="14.25" x14ac:dyDescent="0.2">
      <c r="B39" s="6" t="s">
        <v>4</v>
      </c>
      <c r="C39" s="7">
        <v>45505</v>
      </c>
      <c r="D39" s="6" t="s">
        <v>12</v>
      </c>
      <c r="E39" s="6" t="s">
        <v>10</v>
      </c>
      <c r="F39" s="6">
        <v>2</v>
      </c>
      <c r="G39" s="6" t="s">
        <v>16</v>
      </c>
      <c r="H39" s="17">
        <v>45</v>
      </c>
      <c r="I39" s="8">
        <v>6982560000</v>
      </c>
      <c r="J39" s="15">
        <v>5</v>
      </c>
    </row>
    <row r="40" spans="2:10" ht="14.25" x14ac:dyDescent="0.2">
      <c r="B40" s="11" t="s">
        <v>4</v>
      </c>
      <c r="C40" s="12">
        <v>45505</v>
      </c>
      <c r="D40" s="11" t="s">
        <v>12</v>
      </c>
      <c r="E40" s="11" t="s">
        <v>10</v>
      </c>
      <c r="F40" s="11">
        <v>50</v>
      </c>
      <c r="G40" s="11" t="s">
        <v>17</v>
      </c>
      <c r="H40" s="18">
        <v>288</v>
      </c>
      <c r="I40" s="13">
        <v>42619737600</v>
      </c>
      <c r="J40" s="16">
        <v>24</v>
      </c>
    </row>
    <row r="41" spans="2:10" ht="14.25" x14ac:dyDescent="0.2">
      <c r="B41" s="6" t="s">
        <v>9</v>
      </c>
      <c r="C41" s="7">
        <v>45536</v>
      </c>
      <c r="D41" s="6" t="s">
        <v>12</v>
      </c>
      <c r="E41" s="6" t="s">
        <v>10</v>
      </c>
      <c r="F41" s="6">
        <v>2</v>
      </c>
      <c r="G41" s="6" t="s">
        <v>16</v>
      </c>
      <c r="H41" s="17">
        <v>67</v>
      </c>
      <c r="I41" s="8">
        <v>18070128000</v>
      </c>
      <c r="J41" s="15">
        <v>12</v>
      </c>
    </row>
    <row r="42" spans="2:10" ht="14.25" x14ac:dyDescent="0.2">
      <c r="B42" s="6" t="s">
        <v>9</v>
      </c>
      <c r="C42" s="7">
        <v>45536</v>
      </c>
      <c r="D42" s="6" t="s">
        <v>12</v>
      </c>
      <c r="E42" s="6" t="s">
        <v>10</v>
      </c>
      <c r="F42" s="6">
        <v>50</v>
      </c>
      <c r="G42" s="6" t="s">
        <v>17</v>
      </c>
      <c r="H42" s="17">
        <v>5</v>
      </c>
      <c r="I42" s="8">
        <v>1175400000</v>
      </c>
      <c r="J42" s="15">
        <v>1</v>
      </c>
    </row>
    <row r="43" spans="2:10" ht="14.25" x14ac:dyDescent="0.2">
      <c r="B43" s="11" t="s">
        <v>4</v>
      </c>
      <c r="C43" s="12">
        <v>45536</v>
      </c>
      <c r="D43" s="11" t="s">
        <v>12</v>
      </c>
      <c r="E43" s="11" t="s">
        <v>10</v>
      </c>
      <c r="F43" s="11">
        <v>2</v>
      </c>
      <c r="G43" s="11" t="s">
        <v>16</v>
      </c>
      <c r="H43" s="18">
        <v>72</v>
      </c>
      <c r="I43" s="13">
        <v>19245528000</v>
      </c>
      <c r="J43" s="16">
        <v>13</v>
      </c>
    </row>
    <row r="44" spans="2:10" ht="14.25" x14ac:dyDescent="0.2">
      <c r="B44" s="6" t="s">
        <v>4</v>
      </c>
      <c r="C44" s="7">
        <v>45566</v>
      </c>
      <c r="D44" s="6" t="s">
        <v>12</v>
      </c>
      <c r="E44" s="6" t="s">
        <v>10</v>
      </c>
      <c r="F44" s="6">
        <v>2</v>
      </c>
      <c r="G44" s="6" t="s">
        <v>16</v>
      </c>
      <c r="H44" s="17">
        <v>30</v>
      </c>
      <c r="I44" s="8">
        <v>4665600000</v>
      </c>
      <c r="J44" s="15">
        <v>26</v>
      </c>
    </row>
    <row r="45" spans="2:10" ht="14.25" x14ac:dyDescent="0.2">
      <c r="B45" s="11" t="s">
        <v>9</v>
      </c>
      <c r="C45" s="12">
        <v>45566</v>
      </c>
      <c r="D45" s="11" t="s">
        <v>12</v>
      </c>
      <c r="E45" s="11" t="s">
        <v>10</v>
      </c>
      <c r="F45" s="11">
        <v>50</v>
      </c>
      <c r="G45" s="11" t="s">
        <v>17</v>
      </c>
      <c r="H45" s="18">
        <v>30</v>
      </c>
      <c r="I45" s="13">
        <v>4665600000</v>
      </c>
      <c r="J45" s="16">
        <v>26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2024-11-05T15:06:17Z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